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S-XEL41A\share\共通データ\6法令・契約\67プロポ・総合評価\R4整備・運営\★入札関係書類\230210質問回答（第2回）\変更資料\"/>
    </mc:Choice>
  </mc:AlternateContent>
  <xr:revisionPtr revIDLastSave="0" documentId="13_ncr:1_{AD8687ED-0053-460F-926D-32F46C864942}" xr6:coauthVersionLast="47" xr6:coauthVersionMax="47" xr10:uidLastSave="{00000000-0000-0000-0000-000000000000}"/>
  <bookViews>
    <workbookView xWindow="-120" yWindow="-120" windowWidth="19440" windowHeight="15000" tabRatio="871" firstSheet="26" activeTab="28" xr2:uid="{00000000-000D-0000-FFFF-FFFF00000000}"/>
  </bookViews>
  <sheets>
    <sheet name="表紙" sheetId="16" r:id="rId1"/>
    <sheet name="様式リスト" sheetId="15" r:id="rId2"/>
    <sheet name="様式第1-1号" sheetId="22" r:id="rId3"/>
    <sheet name="様式第1-2号" sheetId="23" r:id="rId4"/>
    <sheet name="様式第3-2号" sheetId="24" r:id="rId5"/>
    <sheet name="第6-7号添付" sheetId="17" r:id="rId6"/>
    <sheet name="第6-7号添付 (記入例)" sheetId="44" r:id="rId7"/>
    <sheet name="様式6-10号添付" sheetId="60" r:id="rId8"/>
    <sheet name="第6-14号添付" sheetId="62" r:id="rId9"/>
    <sheet name="第6-14号添付参考（排出係数）" sheetId="12" r:id="rId10"/>
    <sheet name="第6-15号" sheetId="1" r:id="rId11"/>
    <sheet name="第6-15号添付添付" sheetId="6" r:id="rId12"/>
    <sheet name="第6-15号添付添付 (記入例)" sheetId="42" r:id="rId13"/>
    <sheet name="第7-1号" sheetId="10" r:id="rId14"/>
    <sheet name="第7-2-1号" sheetId="45" r:id="rId15"/>
    <sheet name="第7-2-2号" sheetId="61" r:id="rId16"/>
    <sheet name="第7-3号" sheetId="13" r:id="rId17"/>
    <sheet name="第7-4号" sheetId="14" r:id="rId18"/>
    <sheet name="第7-5号" sheetId="19" r:id="rId19"/>
    <sheet name="様式7-6-1号" sheetId="25" r:id="rId20"/>
    <sheet name="様式7-6-2号" sheetId="48" r:id="rId21"/>
    <sheet name="様式7-7号" sheetId="27" r:id="rId22"/>
    <sheet name="様式7-8号" sheetId="50" r:id="rId23"/>
    <sheet name="様式7-9号" sheetId="28" r:id="rId24"/>
    <sheet name="様式7-10号" sheetId="52" r:id="rId25"/>
    <sheet name="様式7-11-1号" sheetId="29" r:id="rId26"/>
    <sheet name="様式7-11-2号" sheetId="54" r:id="rId27"/>
    <sheet name="様式7-12号" sheetId="53" r:id="rId28"/>
    <sheet name="様式7-13-1号" sheetId="31" r:id="rId29"/>
    <sheet name="様式7-13-2号" sheetId="32" r:id="rId30"/>
    <sheet name="様式7-14-1号" sheetId="55" r:id="rId31"/>
    <sheet name="様式7-14-2号" sheetId="56" r:id="rId32"/>
    <sheet name="第7-15号" sheetId="20" r:id="rId33"/>
    <sheet name="第7-16号" sheetId="21" r:id="rId34"/>
    <sheet name="第7-17号" sheetId="7" r:id="rId35"/>
    <sheet name="第7-18号" sheetId="8" r:id="rId36"/>
  </sheets>
  <definedNames>
    <definedName name="_xlnm._FilterDatabase" localSheetId="24" hidden="1">'様式7-10号'!$B$3:$Y$41</definedName>
    <definedName name="_xlnm._FilterDatabase" localSheetId="27" hidden="1">'様式7-12号'!$B$3:$X$41</definedName>
    <definedName name="_xlnm._FilterDatabase" localSheetId="28" hidden="1">'様式7-13-1号'!$B$4:$AA$54</definedName>
    <definedName name="_xlnm._FilterDatabase" localSheetId="30" hidden="1">'様式7-14-1号'!$B$4:$AA$54</definedName>
    <definedName name="_xlnm._FilterDatabase" localSheetId="21" hidden="1">'様式7-7号'!$B$4:$AA$58</definedName>
    <definedName name="_xlnm._FilterDatabase" localSheetId="22" hidden="1">'様式7-8号'!$B$4:$AA$50</definedName>
    <definedName name="_xlnm._FilterDatabase" localSheetId="23" hidden="1">'様式7-9号'!$B$3:$Y$41</definedName>
    <definedName name="\A" localSheetId="12">#REF!</definedName>
    <definedName name="\A" localSheetId="6">#REF!</definedName>
    <definedName name="\A" localSheetId="33">#REF!</definedName>
    <definedName name="\A" localSheetId="14">#REF!</definedName>
    <definedName name="\A" localSheetId="15">#REF!</definedName>
    <definedName name="\A" localSheetId="18">#REF!</definedName>
    <definedName name="\A" localSheetId="7">#REF!</definedName>
    <definedName name="\A" localSheetId="24">#REF!</definedName>
    <definedName name="\A" localSheetId="26">#REF!</definedName>
    <definedName name="\A" localSheetId="27">#REF!</definedName>
    <definedName name="\A" localSheetId="30">#REF!</definedName>
    <definedName name="\A" localSheetId="31">#REF!</definedName>
    <definedName name="\A" localSheetId="20">#REF!</definedName>
    <definedName name="\A" localSheetId="22">#REF!</definedName>
    <definedName name="\A" localSheetId="2">#REF!</definedName>
    <definedName name="\A" localSheetId="3">#REF!</definedName>
    <definedName name="\A" localSheetId="4">#REF!</definedName>
    <definedName name="\A">#REF!</definedName>
    <definedName name="\B" localSheetId="12">#REF!</definedName>
    <definedName name="\B" localSheetId="6">#REF!</definedName>
    <definedName name="\B" localSheetId="33">#REF!</definedName>
    <definedName name="\B" localSheetId="14">#REF!</definedName>
    <definedName name="\B" localSheetId="15">#REF!</definedName>
    <definedName name="\B" localSheetId="18">#REF!</definedName>
    <definedName name="\B" localSheetId="7">#REF!</definedName>
    <definedName name="\B" localSheetId="24">#REF!</definedName>
    <definedName name="\B" localSheetId="26">#REF!</definedName>
    <definedName name="\B" localSheetId="27">#REF!</definedName>
    <definedName name="\B" localSheetId="30">#REF!</definedName>
    <definedName name="\B" localSheetId="31">#REF!</definedName>
    <definedName name="\B" localSheetId="20">#REF!</definedName>
    <definedName name="\B" localSheetId="22">#REF!</definedName>
    <definedName name="\B" localSheetId="2">#REF!</definedName>
    <definedName name="\B" localSheetId="3">#REF!</definedName>
    <definedName name="\B" localSheetId="4">#REF!</definedName>
    <definedName name="\B">#REF!</definedName>
    <definedName name="\C" localSheetId="12">#REF!</definedName>
    <definedName name="\C" localSheetId="6">#REF!</definedName>
    <definedName name="\C" localSheetId="33">#REF!</definedName>
    <definedName name="\C" localSheetId="14">#REF!</definedName>
    <definedName name="\C" localSheetId="15">#REF!</definedName>
    <definedName name="\C" localSheetId="18">#REF!</definedName>
    <definedName name="\C" localSheetId="7">#REF!</definedName>
    <definedName name="\C" localSheetId="24">#REF!</definedName>
    <definedName name="\C" localSheetId="26">#REF!</definedName>
    <definedName name="\C" localSheetId="27">#REF!</definedName>
    <definedName name="\C" localSheetId="30">#REF!</definedName>
    <definedName name="\C" localSheetId="31">#REF!</definedName>
    <definedName name="\C" localSheetId="20">#REF!</definedName>
    <definedName name="\C" localSheetId="22">#REF!</definedName>
    <definedName name="\C" localSheetId="2">#REF!</definedName>
    <definedName name="\C" localSheetId="3">#REF!</definedName>
    <definedName name="\C" localSheetId="4">#REF!</definedName>
    <definedName name="\C">#REF!</definedName>
    <definedName name="anscount" hidden="1">1</definedName>
    <definedName name="_xlnm.Database" localSheetId="12">#REF!</definedName>
    <definedName name="_xlnm.Database" localSheetId="6">#REF!</definedName>
    <definedName name="_xlnm.Database" localSheetId="33">#REF!</definedName>
    <definedName name="_xlnm.Database" localSheetId="14">#REF!</definedName>
    <definedName name="_xlnm.Database" localSheetId="15">#REF!</definedName>
    <definedName name="_xlnm.Database" localSheetId="18">#REF!</definedName>
    <definedName name="_xlnm.Database" localSheetId="7">#REF!</definedName>
    <definedName name="_xlnm.Database" localSheetId="24">#REF!</definedName>
    <definedName name="_xlnm.Database" localSheetId="26">#REF!</definedName>
    <definedName name="_xlnm.Database" localSheetId="27">#REF!</definedName>
    <definedName name="_xlnm.Database" localSheetId="30">#REF!</definedName>
    <definedName name="_xlnm.Database" localSheetId="31">#REF!</definedName>
    <definedName name="_xlnm.Database" localSheetId="20">#REF!</definedName>
    <definedName name="_xlnm.Database" localSheetId="22">#REF!</definedName>
    <definedName name="_xlnm.Database" localSheetId="2">#REF!</definedName>
    <definedName name="_xlnm.Database" localSheetId="3">#REF!</definedName>
    <definedName name="_xlnm.Database" localSheetId="4">#REF!</definedName>
    <definedName name="_xlnm.Database">#REF!</definedName>
    <definedName name="_xlnm.Extract" localSheetId="12">#REF!</definedName>
    <definedName name="_xlnm.Extract" localSheetId="6">#REF!</definedName>
    <definedName name="_xlnm.Extract" localSheetId="33">#REF!</definedName>
    <definedName name="_xlnm.Extract" localSheetId="14">#REF!</definedName>
    <definedName name="_xlnm.Extract" localSheetId="15">#REF!</definedName>
    <definedName name="_xlnm.Extract" localSheetId="18">#REF!</definedName>
    <definedName name="_xlnm.Extract" localSheetId="7">#REF!</definedName>
    <definedName name="_xlnm.Extract" localSheetId="24">#REF!</definedName>
    <definedName name="_xlnm.Extract" localSheetId="26">#REF!</definedName>
    <definedName name="_xlnm.Extract" localSheetId="27">#REF!</definedName>
    <definedName name="_xlnm.Extract" localSheetId="30">#REF!</definedName>
    <definedName name="_xlnm.Extract" localSheetId="31">#REF!</definedName>
    <definedName name="_xlnm.Extract" localSheetId="20">#REF!</definedName>
    <definedName name="_xlnm.Extract" localSheetId="22">#REF!</definedName>
    <definedName name="_xlnm.Extract" localSheetId="2">#REF!</definedName>
    <definedName name="_xlnm.Extract" localSheetId="3">#REF!</definedName>
    <definedName name="_xlnm.Extract" localSheetId="4">#REF!</definedName>
    <definedName name="_xlnm.Extract">#REF!</definedName>
    <definedName name="_xlnm.Print_Area" localSheetId="8">'第6-14号添付'!$B$2:$G$22</definedName>
    <definedName name="_xlnm.Print_Area" localSheetId="9">'第6-14号添付参考（排出係数）'!$B$2:$G$31</definedName>
    <definedName name="_xlnm.Print_Area" localSheetId="10">'第6-15号'!$B$2:$J$20</definedName>
    <definedName name="_xlnm.Print_Area" localSheetId="11">'第6-15号添付添付'!$B$2:$Q$68</definedName>
    <definedName name="_xlnm.Print_Area" localSheetId="12">'第6-15号添付添付 (記入例)'!$B$2:$Q$25</definedName>
    <definedName name="_xlnm.Print_Area" localSheetId="5">'第6-7号添付'!$B$2:$AZ$32</definedName>
    <definedName name="_xlnm.Print_Area" localSheetId="6">'第6-7号添付 (記入例)'!$B$2:$AZ$32</definedName>
    <definedName name="_xlnm.Print_Area" localSheetId="32">'第7-15号'!$B$2:$AE$51</definedName>
    <definedName name="_xlnm.Print_Area" localSheetId="33">'第7-16号'!$B$2:$AE$52</definedName>
    <definedName name="_xlnm.Print_Area" localSheetId="34">'第7-17号'!$B$2:$F$43</definedName>
    <definedName name="_xlnm.Print_Area" localSheetId="35">'第7-18号'!$B$2:$Z$40</definedName>
    <definedName name="_xlnm.Print_Area" localSheetId="13">'第7-1号'!$B$2:$N$35</definedName>
    <definedName name="_xlnm.Print_Area" localSheetId="14">'第7-2-1号'!$B$1:$AB$70</definedName>
    <definedName name="_xlnm.Print_Area" localSheetId="15">'第7-2-2号'!$B$2:$M$50</definedName>
    <definedName name="_xlnm.Print_Area" localSheetId="16">'第7-3号'!$B$2:$P$47</definedName>
    <definedName name="_xlnm.Print_Area" localSheetId="17">'第7-4号'!$B$2:$G$31</definedName>
    <definedName name="_xlnm.Print_Area" localSheetId="18">'第7-5号'!$B$2:$C$16</definedName>
    <definedName name="_xlnm.Print_Area" localSheetId="7">'様式6-10号添付'!$B$2:$I$63</definedName>
    <definedName name="_xlnm.Print_Area" localSheetId="24">'様式7-10号'!$B$2:$Y$45</definedName>
    <definedName name="_xlnm.Print_Area" localSheetId="25">'様式7-11-1号'!$B$2:$AI$55</definedName>
    <definedName name="_xlnm.Print_Area" localSheetId="26">'様式7-11-2号'!$B$2:$AI$56</definedName>
    <definedName name="_xlnm.Print_Area" localSheetId="27">'様式7-12号'!$B$2:$X$44</definedName>
    <definedName name="_xlnm.Print_Area" localSheetId="28">'様式7-13-1号'!$B$2:$Y$60</definedName>
    <definedName name="_xlnm.Print_Area" localSheetId="29">'様式7-13-2号'!$B$2:$M$73</definedName>
    <definedName name="_xlnm.Print_Area" localSheetId="30">'様式7-14-1号'!$B$2:$Y$60</definedName>
    <definedName name="_xlnm.Print_Area" localSheetId="31">'様式7-14-2号'!$B$2:$M$51</definedName>
    <definedName name="_xlnm.Print_Area" localSheetId="19">'様式7-6-1号'!$B$2:$AA$54</definedName>
    <definedName name="_xlnm.Print_Area" localSheetId="20">'様式7-6-2号'!$B$2:$AA$53</definedName>
    <definedName name="_xlnm.Print_Area" localSheetId="21">'様式7-7号'!$B$2:$Y$65</definedName>
    <definedName name="_xlnm.Print_Area" localSheetId="22">'様式7-8号'!$B$2:$Y$57</definedName>
    <definedName name="_xlnm.Print_Area" localSheetId="23">'様式7-9号'!$B$2:$Y$45</definedName>
    <definedName name="_xlnm.Print_Area" localSheetId="1">様式リスト!$B$2:$D$38</definedName>
    <definedName name="_xlnm.Print_Area" localSheetId="2">'様式第1-1号'!$B$1:$K$25</definedName>
    <definedName name="_xlnm.Print_Area" localSheetId="3">'様式第1-2号'!$B$1:$K$25</definedName>
    <definedName name="_xlnm.Print_Area" localSheetId="4">'様式第3-2号'!$B$1:$K$25</definedName>
    <definedName name="_xlnm.Print_Titles" localSheetId="24">'様式7-10号'!$3:$7</definedName>
    <definedName name="_xlnm.Print_Titles" localSheetId="27">'様式7-12号'!$3:$7</definedName>
    <definedName name="_xlnm.Print_Titles" localSheetId="29">'様式7-13-2号'!$2:$5</definedName>
    <definedName name="_xlnm.Print_Titles" localSheetId="31">'様式7-14-2号'!$2:$5</definedName>
    <definedName name="_xlnm.Print_Titles" localSheetId="23">'様式7-9号'!$3:$7</definedName>
    <definedName name="_xlnm.Print_Titles" localSheetId="2">'様式第1-1号'!$12:$12</definedName>
    <definedName name="_xlnm.Print_Titles" localSheetId="3">'様式第1-2号'!$12:$12</definedName>
    <definedName name="_xlnm.Print_Titles" localSheetId="4">'様式第3-2号'!$12:$12</definedName>
    <definedName name="データ" localSheetId="12">#REF!</definedName>
    <definedName name="データ" localSheetId="6">#REF!</definedName>
    <definedName name="データ" localSheetId="33">#REF!</definedName>
    <definedName name="データ" localSheetId="14">#REF!</definedName>
    <definedName name="データ" localSheetId="15">#REF!</definedName>
    <definedName name="データ" localSheetId="18">#REF!</definedName>
    <definedName name="データ" localSheetId="7">#REF!</definedName>
    <definedName name="データ" localSheetId="24">#REF!</definedName>
    <definedName name="データ" localSheetId="26">#REF!</definedName>
    <definedName name="データ" localSheetId="27">#REF!</definedName>
    <definedName name="データ" localSheetId="30">#REF!</definedName>
    <definedName name="データ" localSheetId="31">#REF!</definedName>
    <definedName name="データ" localSheetId="20">#REF!</definedName>
    <definedName name="データ" localSheetId="22">#REF!</definedName>
    <definedName name="データ" localSheetId="2">#REF!</definedName>
    <definedName name="データ" localSheetId="3">#REF!</definedName>
    <definedName name="データ" localSheetId="4">#REF!</definedName>
    <definedName name="データ">#REF!</definedName>
    <definedName name="査定" localSheetId="12">#REF!</definedName>
    <definedName name="査定" localSheetId="6">#REF!</definedName>
    <definedName name="査定" localSheetId="33">#REF!</definedName>
    <definedName name="査定" localSheetId="14">#REF!</definedName>
    <definedName name="査定" localSheetId="15">#REF!</definedName>
    <definedName name="査定" localSheetId="18">#REF!</definedName>
    <definedName name="査定" localSheetId="7">#REF!</definedName>
    <definedName name="査定" localSheetId="24">#REF!</definedName>
    <definedName name="査定" localSheetId="26">#REF!</definedName>
    <definedName name="査定" localSheetId="27">#REF!</definedName>
    <definedName name="査定" localSheetId="30">#REF!</definedName>
    <definedName name="査定" localSheetId="31">#REF!</definedName>
    <definedName name="査定" localSheetId="20">#REF!</definedName>
    <definedName name="査定" localSheetId="22">#REF!</definedName>
    <definedName name="査定" localSheetId="2">#REF!</definedName>
    <definedName name="査定" localSheetId="3">#REF!</definedName>
    <definedName name="査定" localSheetId="4">#REF!</definedName>
    <definedName name="査定">#REF!</definedName>
    <definedName name="内海築炉" localSheetId="12">#REF!</definedName>
    <definedName name="内海築炉" localSheetId="6">#REF!</definedName>
    <definedName name="内海築炉" localSheetId="33">#REF!</definedName>
    <definedName name="内海築炉" localSheetId="14">#REF!</definedName>
    <definedName name="内海築炉" localSheetId="15">#REF!</definedName>
    <definedName name="内海築炉" localSheetId="18">#REF!</definedName>
    <definedName name="内海築炉" localSheetId="7">#REF!</definedName>
    <definedName name="内海築炉" localSheetId="24">#REF!</definedName>
    <definedName name="内海築炉" localSheetId="26">#REF!</definedName>
    <definedName name="内海築炉" localSheetId="27">#REF!</definedName>
    <definedName name="内海築炉" localSheetId="30">#REF!</definedName>
    <definedName name="内海築炉" localSheetId="31">#REF!</definedName>
    <definedName name="内海築炉" localSheetId="20">#REF!</definedName>
    <definedName name="内海築炉" localSheetId="22">#REF!</definedName>
    <definedName name="内海築炉" localSheetId="2">#REF!</definedName>
    <definedName name="内海築炉" localSheetId="3">#REF!</definedName>
    <definedName name="内海築炉" localSheetId="4">#REF!</definedName>
    <definedName name="内海築炉">#REF!</definedName>
    <definedName name="内訳外" localSheetId="12">#REF!</definedName>
    <definedName name="内訳外" localSheetId="6">#REF!</definedName>
    <definedName name="内訳外" localSheetId="33">#REF!</definedName>
    <definedName name="内訳外" localSheetId="14">#REF!</definedName>
    <definedName name="内訳外" localSheetId="15">#REF!</definedName>
    <definedName name="内訳外" localSheetId="18">#REF!</definedName>
    <definedName name="内訳外" localSheetId="7">#REF!</definedName>
    <definedName name="内訳外" localSheetId="24">#REF!</definedName>
    <definedName name="内訳外" localSheetId="26">#REF!</definedName>
    <definedName name="内訳外" localSheetId="27">#REF!</definedName>
    <definedName name="内訳外" localSheetId="30">#REF!</definedName>
    <definedName name="内訳外" localSheetId="31">#REF!</definedName>
    <definedName name="内訳外" localSheetId="20">#REF!</definedName>
    <definedName name="内訳外" localSheetId="22">#REF!</definedName>
    <definedName name="内訳外" localSheetId="3">#REF!</definedName>
    <definedName name="内訳外" localSheetId="4">#REF!</definedName>
    <definedName name="内訳外">#REF!</definedName>
    <definedName name="内訳内1" localSheetId="12">#REF!</definedName>
    <definedName name="内訳内1" localSheetId="6">#REF!</definedName>
    <definedName name="内訳内1" localSheetId="33">#REF!</definedName>
    <definedName name="内訳内1" localSheetId="14">#REF!</definedName>
    <definedName name="内訳内1" localSheetId="15">#REF!</definedName>
    <definedName name="内訳内1" localSheetId="18">#REF!</definedName>
    <definedName name="内訳内1" localSheetId="7">#REF!</definedName>
    <definedName name="内訳内1" localSheetId="24">#REF!</definedName>
    <definedName name="内訳内1" localSheetId="26">#REF!</definedName>
    <definedName name="内訳内1" localSheetId="27">#REF!</definedName>
    <definedName name="内訳内1" localSheetId="30">#REF!</definedName>
    <definedName name="内訳内1" localSheetId="31">#REF!</definedName>
    <definedName name="内訳内1" localSheetId="20">#REF!</definedName>
    <definedName name="内訳内1" localSheetId="22">#REF!</definedName>
    <definedName name="内訳内1" localSheetId="3">#REF!</definedName>
    <definedName name="内訳内1" localSheetId="4">#REF!</definedName>
    <definedName name="内訳内1">#REF!</definedName>
    <definedName name="内訳内2" localSheetId="12">#REF!</definedName>
    <definedName name="内訳内2" localSheetId="6">#REF!</definedName>
    <definedName name="内訳内2" localSheetId="33">#REF!</definedName>
    <definedName name="内訳内2" localSheetId="14">#REF!</definedName>
    <definedName name="内訳内2" localSheetId="15">#REF!</definedName>
    <definedName name="内訳内2" localSheetId="18">#REF!</definedName>
    <definedName name="内訳内2" localSheetId="7">#REF!</definedName>
    <definedName name="内訳内2" localSheetId="24">#REF!</definedName>
    <definedName name="内訳内2" localSheetId="26">#REF!</definedName>
    <definedName name="内訳内2" localSheetId="27">#REF!</definedName>
    <definedName name="内訳内2" localSheetId="30">#REF!</definedName>
    <definedName name="内訳内2" localSheetId="31">#REF!</definedName>
    <definedName name="内訳内2" localSheetId="20">#REF!</definedName>
    <definedName name="内訳内2" localSheetId="22">#REF!</definedName>
    <definedName name="内訳内2" localSheetId="3">#REF!</definedName>
    <definedName name="内訳内2" localSheetId="4">#REF!</definedName>
    <definedName name="内訳内2">#REF!</definedName>
    <definedName name="明細1" localSheetId="12">#REF!</definedName>
    <definedName name="明細1" localSheetId="6">#REF!</definedName>
    <definedName name="明細1" localSheetId="33">#REF!</definedName>
    <definedName name="明細1" localSheetId="14">#REF!</definedName>
    <definedName name="明細1" localSheetId="15">#REF!</definedName>
    <definedName name="明細1" localSheetId="18">#REF!</definedName>
    <definedName name="明細1" localSheetId="7">#REF!</definedName>
    <definedName name="明細1" localSheetId="24">#REF!</definedName>
    <definedName name="明細1" localSheetId="26">#REF!</definedName>
    <definedName name="明細1" localSheetId="27">#REF!</definedName>
    <definedName name="明細1" localSheetId="30">#REF!</definedName>
    <definedName name="明細1" localSheetId="31">#REF!</definedName>
    <definedName name="明細1" localSheetId="20">#REF!</definedName>
    <definedName name="明細1" localSheetId="22">#REF!</definedName>
    <definedName name="明細1" localSheetId="3">#REF!</definedName>
    <definedName name="明細1" localSheetId="4">#REF!</definedName>
    <definedName name="明細1">#REF!</definedName>
    <definedName name="明細3" localSheetId="12">#REF!</definedName>
    <definedName name="明細3" localSheetId="6">#REF!</definedName>
    <definedName name="明細3" localSheetId="33">#REF!</definedName>
    <definedName name="明細3" localSheetId="14">#REF!</definedName>
    <definedName name="明細3" localSheetId="15">#REF!</definedName>
    <definedName name="明細3" localSheetId="18">#REF!</definedName>
    <definedName name="明細3" localSheetId="7">#REF!</definedName>
    <definedName name="明細3" localSheetId="24">#REF!</definedName>
    <definedName name="明細3" localSheetId="26">#REF!</definedName>
    <definedName name="明細3" localSheetId="27">#REF!</definedName>
    <definedName name="明細3" localSheetId="30">#REF!</definedName>
    <definedName name="明細3" localSheetId="31">#REF!</definedName>
    <definedName name="明細3" localSheetId="20">#REF!</definedName>
    <definedName name="明細3" localSheetId="22">#REF!</definedName>
    <definedName name="明細3" localSheetId="3">#REF!</definedName>
    <definedName name="明細3" localSheetId="4">#REF!</definedName>
    <definedName name="明細3">#REF!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61" l="1"/>
  <c r="J53" i="61"/>
  <c r="J54" i="61"/>
  <c r="I54" i="61"/>
  <c r="H54" i="61"/>
  <c r="G54" i="61"/>
  <c r="F54" i="61"/>
  <c r="E54" i="61"/>
  <c r="J29" i="10"/>
  <c r="F41" i="13" l="1"/>
  <c r="F40" i="13"/>
  <c r="E11" i="45"/>
  <c r="D29" i="10"/>
  <c r="G29" i="10"/>
  <c r="P47" i="13" l="1"/>
  <c r="P46" i="13"/>
  <c r="N22" i="10"/>
  <c r="G28" i="10" s="1"/>
  <c r="N21" i="10"/>
  <c r="D28" i="10" s="1"/>
  <c r="M23" i="10"/>
  <c r="L23" i="10"/>
  <c r="K23" i="10"/>
  <c r="J23" i="10"/>
  <c r="N23" i="10" s="1"/>
  <c r="J28" i="10" s="1"/>
  <c r="I23" i="10"/>
  <c r="H23" i="10"/>
  <c r="G23" i="10"/>
  <c r="F23" i="10"/>
  <c r="E23" i="10"/>
  <c r="D23" i="10"/>
  <c r="E17" i="10"/>
  <c r="F17" i="10"/>
  <c r="G17" i="10"/>
  <c r="H17" i="10"/>
  <c r="I17" i="10"/>
  <c r="J17" i="10"/>
  <c r="K17" i="10"/>
  <c r="L17" i="10"/>
  <c r="M17" i="10"/>
  <c r="N17" i="10"/>
  <c r="D17" i="10"/>
  <c r="I9" i="10"/>
  <c r="G27" i="10" s="1"/>
  <c r="I8" i="10"/>
  <c r="D27" i="10" s="1"/>
  <c r="E10" i="10"/>
  <c r="F10" i="10"/>
  <c r="G10" i="10"/>
  <c r="H10" i="10"/>
  <c r="D10" i="10"/>
  <c r="G40" i="13"/>
  <c r="H40" i="13"/>
  <c r="I40" i="13"/>
  <c r="J40" i="13"/>
  <c r="K40" i="13"/>
  <c r="L40" i="13"/>
  <c r="M40" i="13"/>
  <c r="N40" i="13"/>
  <c r="O40" i="13"/>
  <c r="G41" i="13"/>
  <c r="H41" i="13"/>
  <c r="I41" i="13"/>
  <c r="J41" i="13"/>
  <c r="K41" i="13"/>
  <c r="L41" i="13"/>
  <c r="M41" i="13"/>
  <c r="N41" i="13"/>
  <c r="O41" i="13"/>
  <c r="G21" i="13"/>
  <c r="H21" i="13"/>
  <c r="I21" i="13"/>
  <c r="J21" i="13"/>
  <c r="K21" i="13"/>
  <c r="L21" i="13"/>
  <c r="M21" i="13"/>
  <c r="N21" i="13"/>
  <c r="O21" i="13"/>
  <c r="P21" i="13"/>
  <c r="G22" i="13"/>
  <c r="H22" i="13"/>
  <c r="I22" i="13"/>
  <c r="J22" i="13"/>
  <c r="K22" i="13"/>
  <c r="L22" i="13"/>
  <c r="M22" i="13"/>
  <c r="N22" i="13"/>
  <c r="O22" i="13"/>
  <c r="P22" i="13"/>
  <c r="F22" i="13"/>
  <c r="F21" i="13"/>
  <c r="J45" i="61"/>
  <c r="J44" i="61"/>
  <c r="J43" i="61"/>
  <c r="J41" i="61"/>
  <c r="J40" i="61"/>
  <c r="J39" i="61"/>
  <c r="J36" i="61"/>
  <c r="J35" i="61"/>
  <c r="J34" i="61"/>
  <c r="J32" i="61"/>
  <c r="J31" i="61"/>
  <c r="J30" i="61"/>
  <c r="G45" i="61"/>
  <c r="G44" i="61"/>
  <c r="G43" i="61"/>
  <c r="G41" i="61"/>
  <c r="G40" i="61"/>
  <c r="G39" i="61"/>
  <c r="G36" i="61"/>
  <c r="G35" i="61"/>
  <c r="G34" i="61"/>
  <c r="G32" i="61"/>
  <c r="G31" i="61"/>
  <c r="G30" i="61"/>
  <c r="M23" i="61"/>
  <c r="M22" i="61"/>
  <c r="M21" i="61"/>
  <c r="M19" i="61"/>
  <c r="M18" i="61"/>
  <c r="M17" i="61"/>
  <c r="M14" i="61"/>
  <c r="M13" i="61"/>
  <c r="M12" i="61"/>
  <c r="M10" i="61"/>
  <c r="M9" i="61"/>
  <c r="M8" i="61"/>
  <c r="J23" i="61"/>
  <c r="J22" i="61"/>
  <c r="J21" i="61"/>
  <c r="J19" i="61"/>
  <c r="J18" i="61"/>
  <c r="J17" i="61"/>
  <c r="J14" i="61"/>
  <c r="J13" i="61"/>
  <c r="J12" i="61"/>
  <c r="J10" i="61"/>
  <c r="J9" i="61"/>
  <c r="J8" i="61"/>
  <c r="G12" i="61"/>
  <c r="G13" i="61"/>
  <c r="G14" i="61"/>
  <c r="G17" i="61"/>
  <c r="G18" i="61"/>
  <c r="G19" i="61"/>
  <c r="G21" i="61"/>
  <c r="G22" i="61"/>
  <c r="G23" i="61"/>
  <c r="G66" i="45"/>
  <c r="F66" i="45"/>
  <c r="G65" i="45"/>
  <c r="H65" i="45" s="1"/>
  <c r="F65" i="45"/>
  <c r="G64" i="45"/>
  <c r="F64" i="45"/>
  <c r="H64" i="45" s="1"/>
  <c r="G61" i="45"/>
  <c r="F61" i="45"/>
  <c r="G60" i="45"/>
  <c r="F60" i="45"/>
  <c r="G59" i="45"/>
  <c r="G62" i="45" s="1"/>
  <c r="F59" i="45"/>
  <c r="F62" i="45" s="1"/>
  <c r="G55" i="45"/>
  <c r="F55" i="45"/>
  <c r="H55" i="45" s="1"/>
  <c r="G54" i="45"/>
  <c r="G56" i="45" s="1"/>
  <c r="G57" i="45" s="1"/>
  <c r="F54" i="45"/>
  <c r="G53" i="45"/>
  <c r="F53" i="45"/>
  <c r="G48" i="45"/>
  <c r="H48" i="45" s="1"/>
  <c r="F48" i="45"/>
  <c r="G47" i="45"/>
  <c r="F47" i="45"/>
  <c r="H47" i="45" s="1"/>
  <c r="G46" i="45"/>
  <c r="G49" i="45" s="1"/>
  <c r="F46" i="45"/>
  <c r="F49" i="45" s="1"/>
  <c r="G43" i="45"/>
  <c r="F43" i="45"/>
  <c r="G42" i="45"/>
  <c r="F42" i="45"/>
  <c r="G41" i="45"/>
  <c r="F41" i="45"/>
  <c r="G40" i="45"/>
  <c r="F40" i="45"/>
  <c r="G39" i="45"/>
  <c r="F39" i="45"/>
  <c r="G38" i="45"/>
  <c r="F38" i="45"/>
  <c r="G37" i="45"/>
  <c r="F37" i="45"/>
  <c r="G36" i="45"/>
  <c r="F36" i="45"/>
  <c r="G35" i="45"/>
  <c r="F35" i="45"/>
  <c r="G34" i="45"/>
  <c r="F34" i="45"/>
  <c r="G33" i="45"/>
  <c r="F33" i="45"/>
  <c r="G32" i="45"/>
  <c r="F32" i="45"/>
  <c r="G31" i="45"/>
  <c r="F31" i="45"/>
  <c r="G30" i="45"/>
  <c r="G44" i="45" s="1"/>
  <c r="F30" i="45"/>
  <c r="G25" i="45"/>
  <c r="F25" i="45"/>
  <c r="E25" i="45"/>
  <c r="G24" i="45"/>
  <c r="F24" i="45"/>
  <c r="E24" i="45"/>
  <c r="G23" i="45"/>
  <c r="F23" i="45"/>
  <c r="E23" i="45"/>
  <c r="E10" i="45"/>
  <c r="F10" i="45"/>
  <c r="G10" i="45"/>
  <c r="F11" i="45"/>
  <c r="G11" i="45"/>
  <c r="E12" i="45"/>
  <c r="F12" i="45"/>
  <c r="G12" i="45"/>
  <c r="E13" i="45"/>
  <c r="F13" i="45"/>
  <c r="G13" i="45"/>
  <c r="E14" i="45"/>
  <c r="F14" i="45"/>
  <c r="G14" i="45"/>
  <c r="E15" i="45"/>
  <c r="F15" i="45"/>
  <c r="G15" i="45"/>
  <c r="E16" i="45"/>
  <c r="F16" i="45"/>
  <c r="G16" i="45"/>
  <c r="E17" i="45"/>
  <c r="F17" i="45"/>
  <c r="G17" i="45"/>
  <c r="E18" i="45"/>
  <c r="F18" i="45"/>
  <c r="G18" i="45"/>
  <c r="H18" i="45" s="1"/>
  <c r="E19" i="45"/>
  <c r="F19" i="45"/>
  <c r="G19" i="45"/>
  <c r="E20" i="45"/>
  <c r="F20" i="45"/>
  <c r="G20" i="45"/>
  <c r="F9" i="45"/>
  <c r="G9" i="45"/>
  <c r="E9" i="45"/>
  <c r="E62" i="45"/>
  <c r="H60" i="45"/>
  <c r="E56" i="45"/>
  <c r="E57" i="45" s="1"/>
  <c r="E49" i="45"/>
  <c r="E44" i="45"/>
  <c r="H43" i="45"/>
  <c r="H41" i="45"/>
  <c r="H39" i="45"/>
  <c r="H37" i="45"/>
  <c r="H35" i="45"/>
  <c r="H33" i="45"/>
  <c r="H31" i="45"/>
  <c r="H10" i="45"/>
  <c r="AB66" i="45"/>
  <c r="AB65" i="45"/>
  <c r="AB64" i="45"/>
  <c r="AA62" i="45"/>
  <c r="Z62" i="45"/>
  <c r="Y62" i="45"/>
  <c r="AB61" i="45"/>
  <c r="AB60" i="45"/>
  <c r="AB59" i="45"/>
  <c r="AA56" i="45"/>
  <c r="AA57" i="45" s="1"/>
  <c r="Z56" i="45"/>
  <c r="Z57" i="45" s="1"/>
  <c r="Y56" i="45"/>
  <c r="Y57" i="45" s="1"/>
  <c r="AB55" i="45"/>
  <c r="AB54" i="45"/>
  <c r="AB53" i="45"/>
  <c r="AB56" i="45" s="1"/>
  <c r="AB57" i="45" s="1"/>
  <c r="AA49" i="45"/>
  <c r="Z49" i="45"/>
  <c r="Y49" i="45"/>
  <c r="AB48" i="45"/>
  <c r="AB47" i="45"/>
  <c r="AB46" i="45"/>
  <c r="AA44" i="45"/>
  <c r="Z44" i="45"/>
  <c r="Y44" i="45"/>
  <c r="Y50" i="45" s="1"/>
  <c r="AB43" i="45"/>
  <c r="AB42" i="45"/>
  <c r="AB41" i="45"/>
  <c r="AB40" i="45"/>
  <c r="AB39" i="45"/>
  <c r="AB38" i="45"/>
  <c r="AB37" i="45"/>
  <c r="AB36" i="45"/>
  <c r="AB35" i="45"/>
  <c r="AB34" i="45"/>
  <c r="AB33" i="45"/>
  <c r="AB32" i="45"/>
  <c r="AB31" i="45"/>
  <c r="AB30" i="45"/>
  <c r="Y26" i="45"/>
  <c r="Y27" i="45" s="1"/>
  <c r="AB25" i="45"/>
  <c r="AB24" i="45"/>
  <c r="AB23" i="45"/>
  <c r="AA21" i="45"/>
  <c r="AA26" i="45" s="1"/>
  <c r="AA27" i="45" s="1"/>
  <c r="Z21" i="45"/>
  <c r="Y21" i="45"/>
  <c r="AB20" i="45"/>
  <c r="AB19" i="45"/>
  <c r="AB18" i="45"/>
  <c r="AB17" i="45"/>
  <c r="AB16" i="45"/>
  <c r="AB15" i="45"/>
  <c r="AB14" i="45"/>
  <c r="AB13" i="45"/>
  <c r="AB12" i="45"/>
  <c r="AB11" i="45"/>
  <c r="AB10" i="45"/>
  <c r="AB9" i="45"/>
  <c r="X66" i="45"/>
  <c r="X65" i="45"/>
  <c r="X64" i="45"/>
  <c r="W62" i="45"/>
  <c r="V62" i="45"/>
  <c r="U62" i="45"/>
  <c r="X61" i="45"/>
  <c r="X60" i="45"/>
  <c r="X59" i="45"/>
  <c r="W56" i="45"/>
  <c r="W57" i="45" s="1"/>
  <c r="V56" i="45"/>
  <c r="V57" i="45" s="1"/>
  <c r="U56" i="45"/>
  <c r="U57" i="45" s="1"/>
  <c r="X55" i="45"/>
  <c r="X54" i="45"/>
  <c r="X53" i="45"/>
  <c r="W49" i="45"/>
  <c r="V49" i="45"/>
  <c r="U49" i="45"/>
  <c r="X48" i="45"/>
  <c r="X47" i="45"/>
  <c r="X46" i="45"/>
  <c r="W44" i="45"/>
  <c r="W50" i="45" s="1"/>
  <c r="V44" i="45"/>
  <c r="U44" i="45"/>
  <c r="X43" i="45"/>
  <c r="X42" i="45"/>
  <c r="X41" i="45"/>
  <c r="X40" i="45"/>
  <c r="X39" i="45"/>
  <c r="X38" i="45"/>
  <c r="X37" i="45"/>
  <c r="X36" i="45"/>
  <c r="X35" i="45"/>
  <c r="X34" i="45"/>
  <c r="X33" i="45"/>
  <c r="X32" i="45"/>
  <c r="X31" i="45"/>
  <c r="X30" i="45"/>
  <c r="X25" i="45"/>
  <c r="X24" i="45"/>
  <c r="X23" i="45"/>
  <c r="W21" i="45"/>
  <c r="W26" i="45" s="1"/>
  <c r="W27" i="45" s="1"/>
  <c r="W63" i="45" s="1"/>
  <c r="W67" i="45" s="1"/>
  <c r="V21" i="45"/>
  <c r="U21" i="45"/>
  <c r="X20" i="45"/>
  <c r="X19" i="45"/>
  <c r="X18" i="45"/>
  <c r="X17" i="45"/>
  <c r="X16" i="45"/>
  <c r="X15" i="45"/>
  <c r="X14" i="45"/>
  <c r="X13" i="45"/>
  <c r="X12" i="45"/>
  <c r="X11" i="45"/>
  <c r="X10" i="45"/>
  <c r="X9" i="45"/>
  <c r="T66" i="45"/>
  <c r="T65" i="45"/>
  <c r="T64" i="45"/>
  <c r="S62" i="45"/>
  <c r="R62" i="45"/>
  <c r="Q62" i="45"/>
  <c r="T61" i="45"/>
  <c r="T60" i="45"/>
  <c r="T59" i="45"/>
  <c r="S56" i="45"/>
  <c r="S57" i="45" s="1"/>
  <c r="R56" i="45"/>
  <c r="R57" i="45" s="1"/>
  <c r="Q56" i="45"/>
  <c r="Q57" i="45" s="1"/>
  <c r="T55" i="45"/>
  <c r="T54" i="45"/>
  <c r="T53" i="45"/>
  <c r="S49" i="45"/>
  <c r="R49" i="45"/>
  <c r="Q49" i="45"/>
  <c r="T48" i="45"/>
  <c r="T47" i="45"/>
  <c r="T46" i="45"/>
  <c r="S44" i="45"/>
  <c r="R44" i="45"/>
  <c r="Q44" i="45"/>
  <c r="T43" i="45"/>
  <c r="T42" i="45"/>
  <c r="T41" i="45"/>
  <c r="T40" i="45"/>
  <c r="T39" i="45"/>
  <c r="T38" i="45"/>
  <c r="T37" i="45"/>
  <c r="T36" i="45"/>
  <c r="T35" i="45"/>
  <c r="T34" i="45"/>
  <c r="T33" i="45"/>
  <c r="T32" i="45"/>
  <c r="T31" i="45"/>
  <c r="T30" i="45"/>
  <c r="T25" i="45"/>
  <c r="T24" i="45"/>
  <c r="T23" i="45"/>
  <c r="S21" i="45"/>
  <c r="S26" i="45" s="1"/>
  <c r="S27" i="45" s="1"/>
  <c r="R21" i="45"/>
  <c r="Q21" i="45"/>
  <c r="T20" i="45"/>
  <c r="T19" i="45"/>
  <c r="T18" i="45"/>
  <c r="T17" i="45"/>
  <c r="T16" i="45"/>
  <c r="T15" i="45"/>
  <c r="T14" i="45"/>
  <c r="T13" i="45"/>
  <c r="T12" i="45"/>
  <c r="T11" i="45"/>
  <c r="T10" i="45"/>
  <c r="T9" i="45"/>
  <c r="P66" i="45"/>
  <c r="P65" i="45"/>
  <c r="P64" i="45"/>
  <c r="O62" i="45"/>
  <c r="N62" i="45"/>
  <c r="M62" i="45"/>
  <c r="P61" i="45"/>
  <c r="P60" i="45"/>
  <c r="P59" i="45"/>
  <c r="P62" i="45" s="1"/>
  <c r="O56" i="45"/>
  <c r="O57" i="45" s="1"/>
  <c r="N56" i="45"/>
  <c r="N57" i="45" s="1"/>
  <c r="M56" i="45"/>
  <c r="M57" i="45" s="1"/>
  <c r="P55" i="45"/>
  <c r="P54" i="45"/>
  <c r="P53" i="45"/>
  <c r="O49" i="45"/>
  <c r="N49" i="45"/>
  <c r="M49" i="45"/>
  <c r="P48" i="45"/>
  <c r="P47" i="45"/>
  <c r="P46" i="45"/>
  <c r="P49" i="45" s="1"/>
  <c r="O44" i="45"/>
  <c r="O50" i="45" s="1"/>
  <c r="N44" i="45"/>
  <c r="M44" i="45"/>
  <c r="P43" i="45"/>
  <c r="P42" i="45"/>
  <c r="P41" i="45"/>
  <c r="P40" i="45"/>
  <c r="P39" i="45"/>
  <c r="P38" i="45"/>
  <c r="P37" i="45"/>
  <c r="P36" i="45"/>
  <c r="P35" i="45"/>
  <c r="P34" i="45"/>
  <c r="P33" i="45"/>
  <c r="P32" i="45"/>
  <c r="P31" i="45"/>
  <c r="P30" i="45"/>
  <c r="P25" i="45"/>
  <c r="P24" i="45"/>
  <c r="P23" i="45"/>
  <c r="O21" i="45"/>
  <c r="N21" i="45"/>
  <c r="M21" i="45"/>
  <c r="P20" i="45"/>
  <c r="P19" i="45"/>
  <c r="P18" i="45"/>
  <c r="P17" i="45"/>
  <c r="P16" i="45"/>
  <c r="P15" i="45"/>
  <c r="P14" i="45"/>
  <c r="P13" i="45"/>
  <c r="P12" i="45"/>
  <c r="P11" i="45"/>
  <c r="P10" i="45"/>
  <c r="P9" i="45"/>
  <c r="L33" i="45"/>
  <c r="L66" i="45"/>
  <c r="L65" i="45"/>
  <c r="L64" i="45"/>
  <c r="L61" i="45"/>
  <c r="L60" i="45"/>
  <c r="L59" i="45"/>
  <c r="L55" i="45"/>
  <c r="L54" i="45"/>
  <c r="L53" i="45"/>
  <c r="L48" i="45"/>
  <c r="L47" i="45"/>
  <c r="L46" i="45"/>
  <c r="L43" i="45"/>
  <c r="L42" i="45"/>
  <c r="L41" i="45"/>
  <c r="L40" i="45"/>
  <c r="L39" i="45"/>
  <c r="L38" i="45"/>
  <c r="L37" i="45"/>
  <c r="L36" i="45"/>
  <c r="L35" i="45"/>
  <c r="L34" i="45"/>
  <c r="L32" i="45"/>
  <c r="L31" i="45"/>
  <c r="L30" i="45"/>
  <c r="L25" i="45"/>
  <c r="L24" i="45"/>
  <c r="L23" i="45"/>
  <c r="L10" i="45"/>
  <c r="L11" i="45"/>
  <c r="L12" i="45"/>
  <c r="L13" i="45"/>
  <c r="L14" i="45"/>
  <c r="L15" i="45"/>
  <c r="L16" i="45"/>
  <c r="L17" i="45"/>
  <c r="L18" i="45"/>
  <c r="L19" i="45"/>
  <c r="L20" i="45"/>
  <c r="L9" i="45"/>
  <c r="Y63" i="45" l="1"/>
  <c r="Y67" i="45" s="1"/>
  <c r="E50" i="45"/>
  <c r="H17" i="45"/>
  <c r="H13" i="45"/>
  <c r="H25" i="45"/>
  <c r="H66" i="45"/>
  <c r="M50" i="45"/>
  <c r="Q50" i="45"/>
  <c r="X49" i="45"/>
  <c r="V50" i="45"/>
  <c r="X62" i="45"/>
  <c r="H20" i="45"/>
  <c r="H16" i="45"/>
  <c r="H14" i="45"/>
  <c r="H12" i="45"/>
  <c r="H11" i="45"/>
  <c r="X21" i="45"/>
  <c r="U50" i="45"/>
  <c r="E21" i="45"/>
  <c r="H23" i="45"/>
  <c r="H30" i="45"/>
  <c r="H32" i="45"/>
  <c r="H34" i="45"/>
  <c r="H36" i="45"/>
  <c r="H44" i="45" s="1"/>
  <c r="H38" i="45"/>
  <c r="H40" i="45"/>
  <c r="H42" i="45"/>
  <c r="H54" i="45"/>
  <c r="H61" i="45"/>
  <c r="P21" i="45"/>
  <c r="P26" i="45" s="1"/>
  <c r="P27" i="45" s="1"/>
  <c r="T21" i="45"/>
  <c r="T44" i="45"/>
  <c r="T56" i="45"/>
  <c r="T57" i="45" s="1"/>
  <c r="T62" i="45"/>
  <c r="AB62" i="45"/>
  <c r="G50" i="45"/>
  <c r="N50" i="45"/>
  <c r="P56" i="45"/>
  <c r="P57" i="45" s="1"/>
  <c r="T49" i="45"/>
  <c r="R50" i="45"/>
  <c r="X56" i="45"/>
  <c r="X57" i="45" s="1"/>
  <c r="AB44" i="45"/>
  <c r="AA50" i="45"/>
  <c r="AA63" i="45" s="1"/>
  <c r="AA67" i="45" s="1"/>
  <c r="F44" i="45"/>
  <c r="H24" i="45"/>
  <c r="F56" i="45"/>
  <c r="F57" i="45" s="1"/>
  <c r="P44" i="45"/>
  <c r="P50" i="45" s="1"/>
  <c r="S50" i="45"/>
  <c r="S63" i="45" s="1"/>
  <c r="S67" i="45" s="1"/>
  <c r="X44" i="45"/>
  <c r="X50" i="45" s="1"/>
  <c r="AB21" i="45"/>
  <c r="AB49" i="45"/>
  <c r="Z50" i="45"/>
  <c r="H19" i="45"/>
  <c r="H15" i="45"/>
  <c r="I10" i="10"/>
  <c r="J27" i="10" s="1"/>
  <c r="P41" i="13"/>
  <c r="P40" i="13"/>
  <c r="H59" i="45"/>
  <c r="H62" i="45" s="1"/>
  <c r="H53" i="45"/>
  <c r="H56" i="45" s="1"/>
  <c r="H57" i="45" s="1"/>
  <c r="H46" i="45"/>
  <c r="H49" i="45" s="1"/>
  <c r="F50" i="45"/>
  <c r="F21" i="45"/>
  <c r="F26" i="45" s="1"/>
  <c r="F27" i="45" s="1"/>
  <c r="F63" i="45" s="1"/>
  <c r="F67" i="45" s="1"/>
  <c r="G21" i="45"/>
  <c r="G26" i="45" s="1"/>
  <c r="G27" i="45" s="1"/>
  <c r="H9" i="45"/>
  <c r="E26" i="45"/>
  <c r="E27" i="45" s="1"/>
  <c r="E63" i="45" s="1"/>
  <c r="E67" i="45" s="1"/>
  <c r="AB26" i="45"/>
  <c r="AB27" i="45" s="1"/>
  <c r="Z26" i="45"/>
  <c r="Z27" i="45" s="1"/>
  <c r="Z63" i="45" s="1"/>
  <c r="Z67" i="45" s="1"/>
  <c r="X26" i="45"/>
  <c r="X27" i="45" s="1"/>
  <c r="X63" i="45" s="1"/>
  <c r="X67" i="45" s="1"/>
  <c r="H53" i="61" s="1"/>
  <c r="U26" i="45"/>
  <c r="U27" i="45" s="1"/>
  <c r="U63" i="45" s="1"/>
  <c r="U67" i="45" s="1"/>
  <c r="V26" i="45"/>
  <c r="V27" i="45" s="1"/>
  <c r="V63" i="45" s="1"/>
  <c r="V67" i="45" s="1"/>
  <c r="T26" i="45"/>
  <c r="T27" i="45" s="1"/>
  <c r="Q26" i="45"/>
  <c r="Q27" i="45" s="1"/>
  <c r="R26" i="45"/>
  <c r="R27" i="45" s="1"/>
  <c r="R63" i="45" s="1"/>
  <c r="R67" i="45" s="1"/>
  <c r="O26" i="45"/>
  <c r="O27" i="45" s="1"/>
  <c r="O63" i="45" s="1"/>
  <c r="O67" i="45" s="1"/>
  <c r="M26" i="45"/>
  <c r="M27" i="45" s="1"/>
  <c r="M63" i="45" s="1"/>
  <c r="M67" i="45" s="1"/>
  <c r="N26" i="45"/>
  <c r="N27" i="45" s="1"/>
  <c r="N63" i="45" s="1"/>
  <c r="N67" i="45" s="1"/>
  <c r="Q63" i="45" l="1"/>
  <c r="Q67" i="45" s="1"/>
  <c r="T50" i="45"/>
  <c r="AB50" i="45"/>
  <c r="AB63" i="45" s="1"/>
  <c r="AB67" i="45" s="1"/>
  <c r="I53" i="61" s="1"/>
  <c r="H21" i="45"/>
  <c r="T63" i="45"/>
  <c r="T67" i="45" s="1"/>
  <c r="G53" i="61" s="1"/>
  <c r="P63" i="45"/>
  <c r="P67" i="45" s="1"/>
  <c r="F53" i="61" s="1"/>
  <c r="G63" i="45"/>
  <c r="G67" i="45" s="1"/>
  <c r="H50" i="45"/>
  <c r="H26" i="45" l="1"/>
  <c r="H27" i="45" s="1"/>
  <c r="H63" i="45" s="1"/>
  <c r="H67" i="45" s="1"/>
  <c r="F18" i="13" l="1"/>
  <c r="P37" i="13" s="1"/>
  <c r="F16" i="13"/>
  <c r="P38" i="13"/>
  <c r="P36" i="13"/>
  <c r="P26" i="13"/>
  <c r="P29" i="13"/>
  <c r="O32" i="13"/>
  <c r="O39" i="13" s="1"/>
  <c r="N32" i="13"/>
  <c r="N39" i="13" s="1"/>
  <c r="M32" i="13"/>
  <c r="M39" i="13" s="1"/>
  <c r="L32" i="13"/>
  <c r="L39" i="13" s="1"/>
  <c r="K32" i="13"/>
  <c r="K39" i="13" s="1"/>
  <c r="J32" i="13"/>
  <c r="J39" i="13" s="1"/>
  <c r="I32" i="13"/>
  <c r="I39" i="13" s="1"/>
  <c r="H32" i="13"/>
  <c r="H39" i="13" s="1"/>
  <c r="G32" i="13"/>
  <c r="G39" i="13" s="1"/>
  <c r="F32" i="13"/>
  <c r="F39" i="13" s="1"/>
  <c r="G13" i="13"/>
  <c r="G20" i="13" s="1"/>
  <c r="H13" i="13"/>
  <c r="H20" i="13" s="1"/>
  <c r="I13" i="13"/>
  <c r="I20" i="13" s="1"/>
  <c r="J13" i="13"/>
  <c r="J20" i="13" s="1"/>
  <c r="K13" i="13"/>
  <c r="K20" i="13" s="1"/>
  <c r="L13" i="13"/>
  <c r="L20" i="13" s="1"/>
  <c r="M13" i="13"/>
  <c r="M20" i="13" s="1"/>
  <c r="N13" i="13"/>
  <c r="N20" i="13" s="1"/>
  <c r="O13" i="13"/>
  <c r="O20" i="13" s="1"/>
  <c r="P13" i="13"/>
  <c r="P20" i="13" s="1"/>
  <c r="F13" i="13"/>
  <c r="F20" i="13" s="1"/>
  <c r="L45" i="61"/>
  <c r="K45" i="61"/>
  <c r="L44" i="61"/>
  <c r="K44" i="61"/>
  <c r="L43" i="61"/>
  <c r="K43" i="61"/>
  <c r="L41" i="61"/>
  <c r="K41" i="61"/>
  <c r="L40" i="61"/>
  <c r="K40" i="61"/>
  <c r="L39" i="61"/>
  <c r="K39" i="61"/>
  <c r="L36" i="61"/>
  <c r="K36" i="61"/>
  <c r="L35" i="61"/>
  <c r="K35" i="61"/>
  <c r="L34" i="61"/>
  <c r="K34" i="61"/>
  <c r="K31" i="61"/>
  <c r="L31" i="61"/>
  <c r="K32" i="61"/>
  <c r="L32" i="61"/>
  <c r="L30" i="61"/>
  <c r="K30" i="61"/>
  <c r="H46" i="61"/>
  <c r="I42" i="61"/>
  <c r="I46" i="61" s="1"/>
  <c r="I47" i="61" s="1"/>
  <c r="H42" i="61"/>
  <c r="F42" i="61"/>
  <c r="F46" i="61" s="1"/>
  <c r="F47" i="61" s="1"/>
  <c r="E42" i="61"/>
  <c r="H37" i="61"/>
  <c r="I33" i="61"/>
  <c r="I37" i="61" s="1"/>
  <c r="I38" i="61" s="1"/>
  <c r="H33" i="61"/>
  <c r="F33" i="61"/>
  <c r="F37" i="61" s="1"/>
  <c r="F38" i="61" s="1"/>
  <c r="F48" i="61" s="1"/>
  <c r="E33" i="61"/>
  <c r="I20" i="61"/>
  <c r="I24" i="61" s="1"/>
  <c r="I25" i="61" s="1"/>
  <c r="F20" i="61"/>
  <c r="H20" i="61"/>
  <c r="J20" i="61" s="1"/>
  <c r="K20" i="61"/>
  <c r="L20" i="61"/>
  <c r="L24" i="61" s="1"/>
  <c r="L25" i="61" s="1"/>
  <c r="F11" i="61"/>
  <c r="H11" i="61"/>
  <c r="J11" i="61" s="1"/>
  <c r="I11" i="61"/>
  <c r="I15" i="61" s="1"/>
  <c r="I16" i="61" s="1"/>
  <c r="K11" i="61"/>
  <c r="M11" i="61" s="1"/>
  <c r="L11" i="61"/>
  <c r="L15" i="61" s="1"/>
  <c r="L16" i="61" s="1"/>
  <c r="G9" i="61"/>
  <c r="G10" i="61"/>
  <c r="G8" i="61"/>
  <c r="I62" i="45"/>
  <c r="J62" i="45"/>
  <c r="K62" i="45"/>
  <c r="L62" i="45"/>
  <c r="I56" i="45"/>
  <c r="I57" i="45" s="1"/>
  <c r="J56" i="45"/>
  <c r="J57" i="45" s="1"/>
  <c r="K56" i="45"/>
  <c r="K57" i="45" s="1"/>
  <c r="L56" i="45"/>
  <c r="L57" i="45" s="1"/>
  <c r="I49" i="45"/>
  <c r="J49" i="45"/>
  <c r="K49" i="45"/>
  <c r="L49" i="45"/>
  <c r="I44" i="45"/>
  <c r="I50" i="45" s="1"/>
  <c r="J44" i="45"/>
  <c r="J50" i="45" s="1"/>
  <c r="K44" i="45"/>
  <c r="K50" i="45" s="1"/>
  <c r="L44" i="45"/>
  <c r="L50" i="45" s="1"/>
  <c r="I26" i="45"/>
  <c r="I21" i="45"/>
  <c r="I27" i="45" s="1"/>
  <c r="J21" i="45"/>
  <c r="J26" i="45" s="1"/>
  <c r="K21" i="45"/>
  <c r="L21" i="45"/>
  <c r="L26" i="45" s="1"/>
  <c r="L27" i="45" s="1"/>
  <c r="M30" i="61" l="1"/>
  <c r="M35" i="61"/>
  <c r="M41" i="61"/>
  <c r="M44" i="61"/>
  <c r="K15" i="61"/>
  <c r="J27" i="45"/>
  <c r="J63" i="45" s="1"/>
  <c r="J67" i="45" s="1"/>
  <c r="F25" i="61"/>
  <c r="F24" i="61"/>
  <c r="F15" i="61"/>
  <c r="F16" i="61" s="1"/>
  <c r="F26" i="61" s="1"/>
  <c r="M34" i="61"/>
  <c r="M36" i="61"/>
  <c r="M15" i="61"/>
  <c r="L26" i="61"/>
  <c r="I26" i="61"/>
  <c r="K26" i="45"/>
  <c r="K27" i="45" s="1"/>
  <c r="K63" i="45" s="1"/>
  <c r="K67" i="45" s="1"/>
  <c r="H15" i="61"/>
  <c r="I48" i="61"/>
  <c r="K16" i="61"/>
  <c r="M16" i="61" s="1"/>
  <c r="M40" i="61"/>
  <c r="M43" i="61"/>
  <c r="M45" i="61"/>
  <c r="J37" i="61"/>
  <c r="J33" i="61"/>
  <c r="J42" i="61"/>
  <c r="K33" i="61"/>
  <c r="M31" i="61"/>
  <c r="H38" i="61"/>
  <c r="J38" i="61" s="1"/>
  <c r="G33" i="61"/>
  <c r="E37" i="61"/>
  <c r="E46" i="61"/>
  <c r="G42" i="61"/>
  <c r="H47" i="61"/>
  <c r="J47" i="61" s="1"/>
  <c r="J46" i="61"/>
  <c r="I55" i="61" s="1"/>
  <c r="M32" i="61"/>
  <c r="K42" i="61"/>
  <c r="K46" i="61" s="1"/>
  <c r="M39" i="61"/>
  <c r="H24" i="61"/>
  <c r="L42" i="61"/>
  <c r="L46" i="61" s="1"/>
  <c r="L47" i="61" s="1"/>
  <c r="M20" i="61"/>
  <c r="K24" i="61"/>
  <c r="P39" i="13"/>
  <c r="I63" i="45"/>
  <c r="I67" i="45" s="1"/>
  <c r="L63" i="45"/>
  <c r="L67" i="45" s="1"/>
  <c r="E53" i="61" s="1"/>
  <c r="P35" i="13"/>
  <c r="P30" i="13"/>
  <c r="L33" i="61"/>
  <c r="L37" i="61" s="1"/>
  <c r="L38" i="61" s="1"/>
  <c r="H48" i="61"/>
  <c r="J48" i="61" s="1"/>
  <c r="M33" i="61" l="1"/>
  <c r="J15" i="61"/>
  <c r="H16" i="61"/>
  <c r="J16" i="61" s="1"/>
  <c r="E38" i="61"/>
  <c r="G37" i="61"/>
  <c r="K37" i="61"/>
  <c r="E47" i="61"/>
  <c r="G47" i="61" s="1"/>
  <c r="G46" i="61"/>
  <c r="H55" i="61" s="1"/>
  <c r="K47" i="61"/>
  <c r="M47" i="61" s="1"/>
  <c r="M46" i="61"/>
  <c r="J24" i="61"/>
  <c r="H25" i="61"/>
  <c r="L48" i="61"/>
  <c r="M24" i="61"/>
  <c r="K25" i="61"/>
  <c r="M42" i="61"/>
  <c r="K38" i="61" l="1"/>
  <c r="M37" i="61"/>
  <c r="G38" i="61"/>
  <c r="E48" i="61"/>
  <c r="G48" i="61" s="1"/>
  <c r="J25" i="61"/>
  <c r="H26" i="61"/>
  <c r="J26" i="61" s="1"/>
  <c r="M25" i="61"/>
  <c r="G55" i="61" s="1"/>
  <c r="K26" i="61"/>
  <c r="M26" i="61" s="1"/>
  <c r="F55" i="61" l="1"/>
  <c r="M38" i="61"/>
  <c r="K48" i="61"/>
  <c r="M48" i="61" s="1"/>
  <c r="I20" i="1" l="1"/>
  <c r="F17" i="62"/>
  <c r="E20" i="61"/>
  <c r="E11" i="61"/>
  <c r="P67" i="6"/>
  <c r="O67" i="6"/>
  <c r="N67" i="6"/>
  <c r="M67" i="6"/>
  <c r="L67" i="6"/>
  <c r="K67" i="6"/>
  <c r="J67" i="6"/>
  <c r="I67" i="6"/>
  <c r="H67" i="6"/>
  <c r="G67" i="6"/>
  <c r="F67" i="6"/>
  <c r="E67" i="6"/>
  <c r="Q66" i="6"/>
  <c r="Q65" i="6"/>
  <c r="P64" i="6"/>
  <c r="O64" i="6"/>
  <c r="N64" i="6"/>
  <c r="M64" i="6"/>
  <c r="L64" i="6"/>
  <c r="K64" i="6"/>
  <c r="J64" i="6"/>
  <c r="I64" i="6"/>
  <c r="H64" i="6"/>
  <c r="G64" i="6"/>
  <c r="F64" i="6"/>
  <c r="E64" i="6"/>
  <c r="Q63" i="6"/>
  <c r="Q62" i="6"/>
  <c r="Q58" i="6"/>
  <c r="Q57" i="6"/>
  <c r="Q56" i="6"/>
  <c r="Q55" i="6"/>
  <c r="Q54" i="6"/>
  <c r="Q51" i="6"/>
  <c r="Q67" i="6" l="1"/>
  <c r="E15" i="61"/>
  <c r="G15" i="61" s="1"/>
  <c r="G11" i="61"/>
  <c r="Q64" i="6"/>
  <c r="G20" i="61"/>
  <c r="E24" i="61"/>
  <c r="G24" i="61" s="1"/>
  <c r="J6" i="1"/>
  <c r="E16" i="61" l="1"/>
  <c r="G16" i="61" s="1"/>
  <c r="E25" i="61"/>
  <c r="X8" i="55"/>
  <c r="W8" i="55"/>
  <c r="V8" i="55"/>
  <c r="U8" i="55"/>
  <c r="T8" i="55"/>
  <c r="S8" i="55"/>
  <c r="R8" i="55"/>
  <c r="Q8" i="55"/>
  <c r="P8" i="55"/>
  <c r="O8" i="55"/>
  <c r="N8" i="55"/>
  <c r="M8" i="55"/>
  <c r="L8" i="55"/>
  <c r="K8" i="55"/>
  <c r="J8" i="55"/>
  <c r="I8" i="55"/>
  <c r="H8" i="55"/>
  <c r="G8" i="55"/>
  <c r="F8" i="55"/>
  <c r="E8" i="55"/>
  <c r="D8" i="55"/>
  <c r="X8" i="31"/>
  <c r="W8" i="31"/>
  <c r="V8" i="31"/>
  <c r="U8" i="31"/>
  <c r="T8" i="31"/>
  <c r="S8" i="31"/>
  <c r="R8" i="31"/>
  <c r="Q8" i="31"/>
  <c r="P8" i="31"/>
  <c r="O8" i="31"/>
  <c r="N8" i="31"/>
  <c r="M8" i="31"/>
  <c r="L8" i="31"/>
  <c r="K8" i="31"/>
  <c r="J8" i="31"/>
  <c r="I8" i="31"/>
  <c r="H8" i="31"/>
  <c r="G8" i="31"/>
  <c r="F8" i="31"/>
  <c r="E8" i="31"/>
  <c r="D8" i="31"/>
  <c r="G25" i="61" l="1"/>
  <c r="E26" i="61"/>
  <c r="G26" i="61" s="1"/>
  <c r="E7" i="8"/>
  <c r="X31" i="8"/>
  <c r="Y31" i="8"/>
  <c r="Z31" i="8"/>
  <c r="J55" i="61" l="1"/>
  <c r="Y8" i="55"/>
  <c r="P34" i="13" l="1"/>
  <c r="P33" i="13"/>
  <c r="P32" i="13"/>
  <c r="P31" i="13"/>
  <c r="P28" i="13"/>
  <c r="P27" i="13"/>
  <c r="P23" i="42" l="1"/>
  <c r="O23" i="42"/>
  <c r="N23" i="42"/>
  <c r="M23" i="42"/>
  <c r="L23" i="42"/>
  <c r="K23" i="42"/>
  <c r="J23" i="42"/>
  <c r="I23" i="42"/>
  <c r="H23" i="42"/>
  <c r="G23" i="42"/>
  <c r="F23" i="42"/>
  <c r="E23" i="42"/>
  <c r="Q22" i="42"/>
  <c r="Q21" i="42"/>
  <c r="P20" i="42"/>
  <c r="O20" i="42"/>
  <c r="N20" i="42"/>
  <c r="M20" i="42"/>
  <c r="L20" i="42"/>
  <c r="K20" i="42"/>
  <c r="J20" i="42"/>
  <c r="I20" i="42"/>
  <c r="H20" i="42"/>
  <c r="G20" i="42"/>
  <c r="F20" i="42"/>
  <c r="E20" i="42"/>
  <c r="Q19" i="42"/>
  <c r="Q18" i="42"/>
  <c r="Q20" i="42" s="1"/>
  <c r="Q14" i="42"/>
  <c r="Q13" i="42"/>
  <c r="Q12" i="42"/>
  <c r="Q11" i="42"/>
  <c r="Q10" i="42"/>
  <c r="Q7" i="42"/>
  <c r="E6" i="1"/>
  <c r="F6" i="1"/>
  <c r="G6" i="1"/>
  <c r="H6" i="1"/>
  <c r="J7" i="1"/>
  <c r="Q23" i="42" l="1"/>
  <c r="Y8" i="31"/>
  <c r="F33" i="7" l="1"/>
  <c r="D42" i="7" s="1"/>
  <c r="E14" i="8"/>
  <c r="E15" i="8"/>
  <c r="E16" i="8"/>
  <c r="E17" i="8"/>
  <c r="E18" i="8"/>
  <c r="E30" i="8" l="1"/>
  <c r="E29" i="8"/>
  <c r="E28" i="8"/>
  <c r="E27" i="8"/>
  <c r="E26" i="8"/>
  <c r="E25" i="8"/>
  <c r="E24" i="8"/>
  <c r="E23" i="8"/>
  <c r="E22" i="8"/>
  <c r="E21" i="8"/>
  <c r="E20" i="8"/>
  <c r="E19" i="8"/>
  <c r="E13" i="8"/>
  <c r="E12" i="8"/>
  <c r="E11" i="8"/>
  <c r="G31" i="8"/>
  <c r="H31" i="8"/>
  <c r="I31" i="8"/>
  <c r="J31" i="8"/>
  <c r="K31" i="8"/>
  <c r="L31" i="8"/>
  <c r="M31" i="8"/>
  <c r="N31" i="8"/>
  <c r="O31" i="8"/>
  <c r="P31" i="8"/>
  <c r="Q31" i="8"/>
  <c r="R31" i="8"/>
  <c r="S31" i="8"/>
  <c r="T31" i="8"/>
  <c r="U31" i="8"/>
  <c r="V31" i="8"/>
  <c r="W31" i="8"/>
  <c r="F31" i="8"/>
  <c r="E8" i="8"/>
  <c r="E9" i="8"/>
  <c r="E10" i="8"/>
  <c r="E31" i="8" l="1"/>
  <c r="V34" i="8" s="1"/>
  <c r="P45" i="6"/>
  <c r="O45" i="6"/>
  <c r="N45" i="6"/>
  <c r="M45" i="6"/>
  <c r="L45" i="6"/>
  <c r="K45" i="6"/>
  <c r="J45" i="6"/>
  <c r="I45" i="6"/>
  <c r="H45" i="6"/>
  <c r="G45" i="6"/>
  <c r="F45" i="6"/>
  <c r="E45" i="6"/>
  <c r="Q44" i="6"/>
  <c r="Q43" i="6"/>
  <c r="P42" i="6"/>
  <c r="O42" i="6"/>
  <c r="N42" i="6"/>
  <c r="M42" i="6"/>
  <c r="L42" i="6"/>
  <c r="K42" i="6"/>
  <c r="J42" i="6"/>
  <c r="I42" i="6"/>
  <c r="H42" i="6"/>
  <c r="G42" i="6"/>
  <c r="F42" i="6"/>
  <c r="E42" i="6"/>
  <c r="Q41" i="6"/>
  <c r="Q40" i="6"/>
  <c r="Q36" i="6"/>
  <c r="Q35" i="6"/>
  <c r="Q34" i="6"/>
  <c r="Q33" i="6"/>
  <c r="Q32" i="6"/>
  <c r="Q29" i="6"/>
  <c r="P23" i="6"/>
  <c r="O23" i="6"/>
  <c r="N23" i="6"/>
  <c r="M23" i="6"/>
  <c r="L23" i="6"/>
  <c r="K23" i="6"/>
  <c r="J23" i="6"/>
  <c r="I23" i="6"/>
  <c r="H23" i="6"/>
  <c r="G23" i="6"/>
  <c r="F23" i="6"/>
  <c r="E23" i="6"/>
  <c r="Q22" i="6"/>
  <c r="Q21" i="6"/>
  <c r="P20" i="6"/>
  <c r="O20" i="6"/>
  <c r="N20" i="6"/>
  <c r="M20" i="6"/>
  <c r="L20" i="6"/>
  <c r="K20" i="6"/>
  <c r="J20" i="6"/>
  <c r="I20" i="6"/>
  <c r="H20" i="6"/>
  <c r="G20" i="6"/>
  <c r="F20" i="6"/>
  <c r="E20" i="6"/>
  <c r="Q19" i="6"/>
  <c r="Q18" i="6"/>
  <c r="Q14" i="6"/>
  <c r="Q13" i="6"/>
  <c r="Q12" i="6"/>
  <c r="Q11" i="6"/>
  <c r="Q10" i="6"/>
  <c r="Q7" i="6"/>
  <c r="Q20" i="6" l="1"/>
  <c r="Q42" i="6"/>
  <c r="Q45" i="6"/>
  <c r="Q23" i="6"/>
  <c r="D14" i="1" l="1"/>
  <c r="D8" i="1"/>
  <c r="C13" i="1" l="1"/>
  <c r="C9" i="1"/>
  <c r="C12" i="1"/>
  <c r="C10" i="1" l="1"/>
</calcChain>
</file>

<file path=xl/sharedStrings.xml><?xml version="1.0" encoding="utf-8"?>
<sst xmlns="http://schemas.openxmlformats.org/spreadsheetml/2006/main" count="2827" uniqueCount="819">
  <si>
    <t>単位：kWh/年</t>
    <rPh sb="0" eb="2">
      <t>タンイ</t>
    </rPh>
    <rPh sb="7" eb="8">
      <t>ネン</t>
    </rPh>
    <phoneticPr fontId="2"/>
  </si>
  <si>
    <t>(低質ごみ)</t>
    <rPh sb="1" eb="3">
      <t>テイシツ</t>
    </rPh>
    <phoneticPr fontId="2"/>
  </si>
  <si>
    <t>(基準ごみ)</t>
    <rPh sb="1" eb="3">
      <t>キジュン</t>
    </rPh>
    <phoneticPr fontId="2"/>
  </si>
  <si>
    <t>(高質ごみ)</t>
    <rPh sb="1" eb="3">
      <t>コウシツ</t>
    </rPh>
    <phoneticPr fontId="2"/>
  </si>
  <si>
    <t>低位発熱量(kJ/kg)</t>
    <rPh sb="0" eb="2">
      <t>テイイ</t>
    </rPh>
    <rPh sb="2" eb="4">
      <t>ハツネツ</t>
    </rPh>
    <rPh sb="4" eb="5">
      <t>リョウ</t>
    </rPh>
    <phoneticPr fontId="2"/>
  </si>
  <si>
    <t>ごみ量(t/年)</t>
    <rPh sb="2" eb="3">
      <t>リョウ</t>
    </rPh>
    <phoneticPr fontId="2"/>
  </si>
  <si>
    <t>項目</t>
    <rPh sb="0" eb="2">
      <t>コウモク</t>
    </rPh>
    <phoneticPr fontId="2"/>
  </si>
  <si>
    <t>灯油</t>
    <rPh sb="0" eb="2">
      <t>トウユ</t>
    </rPh>
    <phoneticPr fontId="7"/>
  </si>
  <si>
    <t>軽油</t>
    <rPh sb="0" eb="2">
      <t>ケイユ</t>
    </rPh>
    <phoneticPr fontId="7"/>
  </si>
  <si>
    <t>燃料使用</t>
    <rPh sb="0" eb="2">
      <t>ネンリョウ</t>
    </rPh>
    <rPh sb="2" eb="4">
      <t>シヨウ</t>
    </rPh>
    <phoneticPr fontId="2"/>
  </si>
  <si>
    <t>電力</t>
    <rPh sb="0" eb="2">
      <t>デンリョク</t>
    </rPh>
    <phoneticPr fontId="2"/>
  </si>
  <si>
    <t>買電量</t>
    <rPh sb="0" eb="2">
      <t>カイデン</t>
    </rPh>
    <rPh sb="2" eb="3">
      <t>リョウ</t>
    </rPh>
    <phoneticPr fontId="2"/>
  </si>
  <si>
    <t>売電量</t>
    <rPh sb="0" eb="2">
      <t>バイデン</t>
    </rPh>
    <rPh sb="2" eb="3">
      <t>リョウ</t>
    </rPh>
    <phoneticPr fontId="2"/>
  </si>
  <si>
    <t>都市ガス</t>
    <rPh sb="0" eb="2">
      <t>トシ</t>
    </rPh>
    <phoneticPr fontId="2"/>
  </si>
  <si>
    <t>コークス</t>
    <phoneticPr fontId="2"/>
  </si>
  <si>
    <t>単位</t>
    <rPh sb="0" eb="2">
      <t>タンイ</t>
    </rPh>
    <phoneticPr fontId="2"/>
  </si>
  <si>
    <t>数値</t>
    <rPh sb="0" eb="2">
      <t>スウチ</t>
    </rPh>
    <phoneticPr fontId="2"/>
  </si>
  <si>
    <t>活動量</t>
    <rPh sb="0" eb="3">
      <t>カツドウリョウ</t>
    </rPh>
    <phoneticPr fontId="2"/>
  </si>
  <si>
    <t>L/年</t>
    <rPh sb="2" eb="3">
      <t>ネン</t>
    </rPh>
    <phoneticPr fontId="2"/>
  </si>
  <si>
    <t>kWh/年</t>
    <phoneticPr fontId="2"/>
  </si>
  <si>
    <r>
      <t>m</t>
    </r>
    <r>
      <rPr>
        <vertAlign val="superscript"/>
        <sz val="11"/>
        <color theme="1"/>
        <rFont val="ＭＳ 明朝"/>
        <family val="1"/>
        <charset val="128"/>
      </rPr>
      <t>3</t>
    </r>
    <r>
      <rPr>
        <sz val="11"/>
        <color theme="1"/>
        <rFont val="ＭＳ 明朝"/>
        <family val="2"/>
        <charset val="128"/>
      </rPr>
      <t>N/年</t>
    </r>
    <phoneticPr fontId="2"/>
  </si>
  <si>
    <t>その他（　　　　）</t>
    <rPh sb="2" eb="3">
      <t>タ</t>
    </rPh>
    <phoneticPr fontId="2"/>
  </si>
  <si>
    <t>（　）/年</t>
    <rPh sb="4" eb="5">
      <t>ネン</t>
    </rPh>
    <phoneticPr fontId="2"/>
  </si>
  <si>
    <r>
      <t>t-CO</t>
    </r>
    <r>
      <rPr>
        <vertAlign val="subscript"/>
        <sz val="11"/>
        <color theme="1"/>
        <rFont val="ＭＳ 明朝"/>
        <family val="1"/>
        <charset val="128"/>
      </rPr>
      <t>2</t>
    </r>
    <r>
      <rPr>
        <sz val="11"/>
        <color theme="1"/>
        <rFont val="ＭＳ 明朝"/>
        <family val="2"/>
        <charset val="128"/>
      </rPr>
      <t>/年</t>
    </r>
    <rPh sb="6" eb="7">
      <t>ネン</t>
    </rPh>
    <phoneticPr fontId="2"/>
  </si>
  <si>
    <t>計</t>
    <rPh sb="0" eb="1">
      <t>ケイ</t>
    </rPh>
    <phoneticPr fontId="2"/>
  </si>
  <si>
    <t>合計</t>
    <rPh sb="0" eb="2">
      <t>ゴウケイ</t>
    </rPh>
    <phoneticPr fontId="2"/>
  </si>
  <si>
    <t>種類</t>
    <rPh sb="0" eb="2">
      <t>シュルイ</t>
    </rPh>
    <phoneticPr fontId="2"/>
  </si>
  <si>
    <t>二酸化炭素
排出量</t>
    <rPh sb="0" eb="3">
      <t>ニサンカ</t>
    </rPh>
    <rPh sb="3" eb="5">
      <t>タンソ</t>
    </rPh>
    <rPh sb="6" eb="8">
      <t>ハイシュツ</t>
    </rPh>
    <rPh sb="8" eb="9">
      <t>リョウ</t>
    </rPh>
    <phoneticPr fontId="2"/>
  </si>
  <si>
    <t>備考</t>
    <rPh sb="0" eb="2">
      <t>ビコウ</t>
    </rPh>
    <phoneticPr fontId="2"/>
  </si>
  <si>
    <t>月</t>
    <rPh sb="0" eb="1">
      <t>ツキ</t>
    </rPh>
    <phoneticPr fontId="12"/>
  </si>
  <si>
    <t>単位</t>
    <rPh sb="0" eb="2">
      <t>タンイ</t>
    </rPh>
    <phoneticPr fontId="11"/>
  </si>
  <si>
    <t>4月</t>
    <rPh sb="1" eb="2">
      <t>ガツ</t>
    </rPh>
    <phoneticPr fontId="11"/>
  </si>
  <si>
    <t>5月</t>
  </si>
  <si>
    <t>6月</t>
  </si>
  <si>
    <t>7月</t>
  </si>
  <si>
    <t>8月</t>
  </si>
  <si>
    <t>9月</t>
  </si>
  <si>
    <t>10月</t>
  </si>
  <si>
    <t>11月</t>
  </si>
  <si>
    <t>12月</t>
  </si>
  <si>
    <t>1月</t>
  </si>
  <si>
    <t>2月</t>
  </si>
  <si>
    <t>3月</t>
  </si>
  <si>
    <t>年間</t>
    <rPh sb="0" eb="2">
      <t>ネンカン</t>
    </rPh>
    <phoneticPr fontId="11"/>
  </si>
  <si>
    <t>日数</t>
    <rPh sb="0" eb="2">
      <t>ニッスウ</t>
    </rPh>
    <phoneticPr fontId="11"/>
  </si>
  <si>
    <t>１号炉</t>
    <rPh sb="1" eb="2">
      <t>ゴウ</t>
    </rPh>
    <rPh sb="2" eb="3">
      <t>ロ</t>
    </rPh>
    <phoneticPr fontId="12"/>
  </si>
  <si>
    <t>２号炉</t>
    <rPh sb="1" eb="2">
      <t>ゴウ</t>
    </rPh>
    <rPh sb="2" eb="3">
      <t>ロ</t>
    </rPh>
    <phoneticPr fontId="12"/>
  </si>
  <si>
    <t>１号炉運転日数</t>
    <rPh sb="1" eb="2">
      <t>ゴウ</t>
    </rPh>
    <rPh sb="2" eb="3">
      <t>ロ</t>
    </rPh>
    <rPh sb="3" eb="5">
      <t>ウンテン</t>
    </rPh>
    <rPh sb="5" eb="7">
      <t>ニッスウ</t>
    </rPh>
    <phoneticPr fontId="12"/>
  </si>
  <si>
    <t>日</t>
    <rPh sb="0" eb="1">
      <t>ニチ</t>
    </rPh>
    <phoneticPr fontId="11"/>
  </si>
  <si>
    <t>２号炉運転日数</t>
    <rPh sb="1" eb="2">
      <t>ゴウ</t>
    </rPh>
    <rPh sb="2" eb="3">
      <t>ロ</t>
    </rPh>
    <rPh sb="3" eb="5">
      <t>ウンテン</t>
    </rPh>
    <rPh sb="5" eb="7">
      <t>ニッスウ</t>
    </rPh>
    <phoneticPr fontId="12"/>
  </si>
  <si>
    <t>１炉稼働日数</t>
    <rPh sb="1" eb="2">
      <t>ロ</t>
    </rPh>
    <rPh sb="2" eb="4">
      <t>カドウ</t>
    </rPh>
    <rPh sb="4" eb="6">
      <t>ニッスウ</t>
    </rPh>
    <phoneticPr fontId="12"/>
  </si>
  <si>
    <t>２炉稼働日数</t>
    <rPh sb="1" eb="2">
      <t>ロ</t>
    </rPh>
    <rPh sb="2" eb="4">
      <t>カドウ</t>
    </rPh>
    <rPh sb="4" eb="6">
      <t>ニッスウ</t>
    </rPh>
    <phoneticPr fontId="12"/>
  </si>
  <si>
    <t>全炉停止日数</t>
    <rPh sb="0" eb="1">
      <t>ゼン</t>
    </rPh>
    <rPh sb="1" eb="2">
      <t>ロ</t>
    </rPh>
    <rPh sb="2" eb="4">
      <t>テイシ</t>
    </rPh>
    <rPh sb="4" eb="6">
      <t>ニッスウ</t>
    </rPh>
    <phoneticPr fontId="12"/>
  </si>
  <si>
    <t>kWh/月</t>
    <phoneticPr fontId="11"/>
  </si>
  <si>
    <t>kWh/月</t>
  </si>
  <si>
    <t>合計</t>
    <rPh sb="0" eb="2">
      <t>ゴウケイ</t>
    </rPh>
    <phoneticPr fontId="11"/>
  </si>
  <si>
    <t>a)総発電電力量</t>
    <rPh sb="2" eb="3">
      <t>ソウ</t>
    </rPh>
    <rPh sb="3" eb="5">
      <t>ハツデン</t>
    </rPh>
    <rPh sb="5" eb="7">
      <t>デンリョク</t>
    </rPh>
    <rPh sb="7" eb="8">
      <t>リョウ</t>
    </rPh>
    <phoneticPr fontId="12"/>
  </si>
  <si>
    <t>b)購入電力量</t>
    <rPh sb="2" eb="4">
      <t>コウニュウ</t>
    </rPh>
    <rPh sb="4" eb="6">
      <t>デンリョク</t>
    </rPh>
    <rPh sb="6" eb="7">
      <t>リョウ</t>
    </rPh>
    <phoneticPr fontId="11"/>
  </si>
  <si>
    <t>a)所内電力量</t>
    <rPh sb="2" eb="4">
      <t>ショナイ</t>
    </rPh>
    <rPh sb="4" eb="6">
      <t>デンリョク</t>
    </rPh>
    <rPh sb="6" eb="7">
      <t>リョウ</t>
    </rPh>
    <phoneticPr fontId="12"/>
  </si>
  <si>
    <t>b)売電電力量</t>
    <rPh sb="2" eb="4">
      <t>バイデン</t>
    </rPh>
    <rPh sb="4" eb="6">
      <t>デンリョク</t>
    </rPh>
    <rPh sb="6" eb="7">
      <t>リョウ</t>
    </rPh>
    <phoneticPr fontId="12"/>
  </si>
  <si>
    <t>提案売電量</t>
    <rPh sb="0" eb="2">
      <t>テイアン</t>
    </rPh>
    <rPh sb="2" eb="4">
      <t>バイデン</t>
    </rPh>
    <rPh sb="4" eb="5">
      <t>リョウ</t>
    </rPh>
    <phoneticPr fontId="2"/>
  </si>
  <si>
    <t>（入）</t>
    <phoneticPr fontId="2"/>
  </si>
  <si>
    <t>（出）</t>
    <phoneticPr fontId="2"/>
  </si>
  <si>
    <t>注）記載内容は事業計画に関する提出書類の他様式と整合させること。</t>
    <rPh sb="0" eb="1">
      <t>チュウ</t>
    </rPh>
    <rPh sb="9" eb="11">
      <t>ケイカク</t>
    </rPh>
    <rPh sb="12" eb="13">
      <t>カン</t>
    </rPh>
    <rPh sb="15" eb="17">
      <t>テイシュツ</t>
    </rPh>
    <rPh sb="17" eb="19">
      <t>ショルイ</t>
    </rPh>
    <rPh sb="20" eb="21">
      <t>タ</t>
    </rPh>
    <rPh sb="21" eb="23">
      <t>ヨウシキ</t>
    </rPh>
    <phoneticPr fontId="12"/>
  </si>
  <si>
    <t>平均提案売電量</t>
    <rPh sb="0" eb="2">
      <t>ヘイキン</t>
    </rPh>
    <rPh sb="2" eb="4">
      <t>テイアン</t>
    </rPh>
    <rPh sb="4" eb="6">
      <t>バイデン</t>
    </rPh>
    <rPh sb="6" eb="7">
      <t>リョウ</t>
    </rPh>
    <phoneticPr fontId="2"/>
  </si>
  <si>
    <t>注1）記載内容は事業計画に関する提出書類の他様式と整合させること。</t>
    <rPh sb="0" eb="1">
      <t>チュウ</t>
    </rPh>
    <rPh sb="10" eb="12">
      <t>ケイカク</t>
    </rPh>
    <rPh sb="13" eb="14">
      <t>カン</t>
    </rPh>
    <rPh sb="16" eb="18">
      <t>テイシュツ</t>
    </rPh>
    <rPh sb="18" eb="20">
      <t>ショルイ</t>
    </rPh>
    <rPh sb="21" eb="22">
      <t>タ</t>
    </rPh>
    <rPh sb="22" eb="24">
      <t>ヨウシキ</t>
    </rPh>
    <phoneticPr fontId="12"/>
  </si>
  <si>
    <t>①操炉計画</t>
    <rPh sb="1" eb="3">
      <t>ソウロ</t>
    </rPh>
    <rPh sb="3" eb="5">
      <t>ケイカク</t>
    </rPh>
    <phoneticPr fontId="11"/>
  </si>
  <si>
    <t>運転計画</t>
    <rPh sb="0" eb="2">
      <t>ウンテン</t>
    </rPh>
    <rPh sb="2" eb="4">
      <t>ケイカク</t>
    </rPh>
    <phoneticPr fontId="11"/>
  </si>
  <si>
    <t>電力</t>
    <phoneticPr fontId="2"/>
  </si>
  <si>
    <t>②電力計画</t>
    <rPh sb="1" eb="3">
      <t>デンリョク</t>
    </rPh>
    <rPh sb="3" eb="5">
      <t>ケイカク</t>
    </rPh>
    <phoneticPr fontId="11"/>
  </si>
  <si>
    <t>単位：千円（税抜）　</t>
    <rPh sb="0" eb="2">
      <t>タンイ</t>
    </rPh>
    <rPh sb="3" eb="5">
      <t>センエン</t>
    </rPh>
    <rPh sb="6" eb="7">
      <t>ゼイ</t>
    </rPh>
    <rPh sb="7" eb="8">
      <t>ヌ</t>
    </rPh>
    <phoneticPr fontId="2"/>
  </si>
  <si>
    <t>運営・維持管理業務期間（年度内訳）</t>
    <rPh sb="0" eb="2">
      <t>ウンエイ</t>
    </rPh>
    <rPh sb="3" eb="5">
      <t>イジ</t>
    </rPh>
    <rPh sb="5" eb="7">
      <t>カンリ</t>
    </rPh>
    <rPh sb="7" eb="9">
      <t>ギョウム</t>
    </rPh>
    <rPh sb="9" eb="11">
      <t>キカン</t>
    </rPh>
    <rPh sb="12" eb="14">
      <t>ネンド</t>
    </rPh>
    <rPh sb="14" eb="16">
      <t>ウチワケ</t>
    </rPh>
    <phoneticPr fontId="2"/>
  </si>
  <si>
    <t>㈱○○</t>
    <phoneticPr fontId="2"/>
  </si>
  <si>
    <t>企業名</t>
    <phoneticPr fontId="2"/>
  </si>
  <si>
    <t>発注内容</t>
    <phoneticPr fontId="2"/>
  </si>
  <si>
    <t>企業名</t>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</si>
  <si>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</si>
  <si>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</si>
  <si>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</si>
  <si>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</si>
  <si>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</si>
  <si>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</si>
  <si>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</si>
  <si>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</si>
  <si>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</si>
  <si>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</si>
  <si>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</si>
  <si>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</si>
  <si>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</si>
  <si>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</si>
  <si>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</si>
  <si>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</si>
  <si>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</si>
  <si>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</si>
  <si>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</si>
  <si>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</si>
  <si>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
9年度</t>
    <rPh sb="0" eb="2">
      <t>レイワ</t>
    </rPh>
    <rPh sb="4" eb="5">
      <t>ネン</t>
    </rPh>
    <rPh sb="5" eb="6">
      <t>ド</t>
    </rPh>
    <phoneticPr fontId="2"/>
  </si>
  <si>
    <t>令和
10年度</t>
    <rPh sb="0" eb="2">
      <t>レイワ</t>
    </rPh>
    <rPh sb="5" eb="6">
      <t>ネン</t>
    </rPh>
    <rPh sb="6" eb="7">
      <t>ド</t>
    </rPh>
    <phoneticPr fontId="2"/>
  </si>
  <si>
    <t>令和
11年度</t>
    <rPh sb="0" eb="2">
      <t>レイワ</t>
    </rPh>
    <rPh sb="5" eb="6">
      <t>ネン</t>
    </rPh>
    <rPh sb="6" eb="7">
      <t>ド</t>
    </rPh>
    <phoneticPr fontId="2"/>
  </si>
  <si>
    <t>令和
12年度</t>
    <rPh sb="0" eb="2">
      <t>レイワ</t>
    </rPh>
    <rPh sb="5" eb="6">
      <t>ネン</t>
    </rPh>
    <rPh sb="6" eb="7">
      <t>ド</t>
    </rPh>
    <phoneticPr fontId="2"/>
  </si>
  <si>
    <t>令和
13年度</t>
    <rPh sb="0" eb="2">
      <t>レイワ</t>
    </rPh>
    <rPh sb="5" eb="6">
      <t>ネン</t>
    </rPh>
    <rPh sb="6" eb="7">
      <t>ド</t>
    </rPh>
    <phoneticPr fontId="2"/>
  </si>
  <si>
    <t>令和
14年度</t>
    <rPh sb="0" eb="2">
      <t>レイワ</t>
    </rPh>
    <rPh sb="5" eb="6">
      <t>ネン</t>
    </rPh>
    <rPh sb="6" eb="7">
      <t>ド</t>
    </rPh>
    <phoneticPr fontId="2"/>
  </si>
  <si>
    <t>令和
15年度</t>
    <rPh sb="0" eb="2">
      <t>レイワ</t>
    </rPh>
    <rPh sb="5" eb="6">
      <t>ネン</t>
    </rPh>
    <rPh sb="6" eb="7">
      <t>ド</t>
    </rPh>
    <phoneticPr fontId="2"/>
  </si>
  <si>
    <t>令和
16年度</t>
    <rPh sb="0" eb="2">
      <t>レイワ</t>
    </rPh>
    <rPh sb="5" eb="6">
      <t>ネン</t>
    </rPh>
    <rPh sb="6" eb="7">
      <t>ド</t>
    </rPh>
    <phoneticPr fontId="2"/>
  </si>
  <si>
    <t>令和
17年度</t>
    <rPh sb="0" eb="2">
      <t>レイワ</t>
    </rPh>
    <rPh sb="5" eb="6">
      <t>ネン</t>
    </rPh>
    <rPh sb="6" eb="7">
      <t>ド</t>
    </rPh>
    <phoneticPr fontId="2"/>
  </si>
  <si>
    <t>令和
18年度</t>
    <rPh sb="0" eb="2">
      <t>レイワ</t>
    </rPh>
    <rPh sb="5" eb="6">
      <t>ネン</t>
    </rPh>
    <rPh sb="6" eb="7">
      <t>ド</t>
    </rPh>
    <phoneticPr fontId="2"/>
  </si>
  <si>
    <t>令和
19年度</t>
    <rPh sb="0" eb="2">
      <t>レイワ</t>
    </rPh>
    <rPh sb="5" eb="6">
      <t>ネン</t>
    </rPh>
    <rPh sb="6" eb="7">
      <t>ド</t>
    </rPh>
    <phoneticPr fontId="2"/>
  </si>
  <si>
    <t>令和
20年度</t>
    <rPh sb="0" eb="2">
      <t>レイワ</t>
    </rPh>
    <rPh sb="5" eb="6">
      <t>ネン</t>
    </rPh>
    <rPh sb="6" eb="7">
      <t>ド</t>
    </rPh>
    <phoneticPr fontId="2"/>
  </si>
  <si>
    <t>令和
21年度</t>
    <rPh sb="0" eb="2">
      <t>レイワ</t>
    </rPh>
    <rPh sb="5" eb="6">
      <t>ネン</t>
    </rPh>
    <rPh sb="6" eb="7">
      <t>ド</t>
    </rPh>
    <phoneticPr fontId="2"/>
  </si>
  <si>
    <t>令和
22年度</t>
    <rPh sb="0" eb="2">
      <t>レイワ</t>
    </rPh>
    <rPh sb="5" eb="6">
      <t>ネン</t>
    </rPh>
    <rPh sb="6" eb="7">
      <t>ド</t>
    </rPh>
    <phoneticPr fontId="2"/>
  </si>
  <si>
    <t>令和
23年度</t>
    <rPh sb="0" eb="2">
      <t>レイワ</t>
    </rPh>
    <rPh sb="5" eb="6">
      <t>ネン</t>
    </rPh>
    <rPh sb="6" eb="7">
      <t>ド</t>
    </rPh>
    <phoneticPr fontId="2"/>
  </si>
  <si>
    <t>令和
24年度</t>
    <rPh sb="0" eb="2">
      <t>レイワ</t>
    </rPh>
    <rPh sb="5" eb="6">
      <t>ネン</t>
    </rPh>
    <rPh sb="6" eb="7">
      <t>ド</t>
    </rPh>
    <phoneticPr fontId="2"/>
  </si>
  <si>
    <t>令和
25年度</t>
    <rPh sb="0" eb="2">
      <t>レイワ</t>
    </rPh>
    <rPh sb="5" eb="6">
      <t>ネン</t>
    </rPh>
    <rPh sb="6" eb="7">
      <t>ド</t>
    </rPh>
    <phoneticPr fontId="2"/>
  </si>
  <si>
    <t>令和
26年度</t>
    <rPh sb="0" eb="2">
      <t>レイワ</t>
    </rPh>
    <rPh sb="5" eb="6">
      <t>ネン</t>
    </rPh>
    <rPh sb="6" eb="7">
      <t>ド</t>
    </rPh>
    <phoneticPr fontId="2"/>
  </si>
  <si>
    <t>令和
27年度</t>
    <rPh sb="0" eb="2">
      <t>レイワ</t>
    </rPh>
    <rPh sb="5" eb="6">
      <t>ネン</t>
    </rPh>
    <rPh sb="6" eb="7">
      <t>ド</t>
    </rPh>
    <phoneticPr fontId="2"/>
  </si>
  <si>
    <t>令和
28年度</t>
    <rPh sb="0" eb="2">
      <t>レイワ</t>
    </rPh>
    <rPh sb="5" eb="6">
      <t>ネン</t>
    </rPh>
    <rPh sb="6" eb="7">
      <t>ド</t>
    </rPh>
    <phoneticPr fontId="2"/>
  </si>
  <si>
    <t>(2027年度)</t>
    <rPh sb="5" eb="6">
      <t>ネン</t>
    </rPh>
    <rPh sb="6" eb="7">
      <t>ド</t>
    </rPh>
    <phoneticPr fontId="2"/>
  </si>
  <si>
    <t>㈱○○</t>
    <phoneticPr fontId="2"/>
  </si>
  <si>
    <t>㈱○○</t>
    <phoneticPr fontId="2"/>
  </si>
  <si>
    <t>○○工事</t>
    <rPh sb="2" eb="4">
      <t>コウジ</t>
    </rPh>
    <phoneticPr fontId="2"/>
  </si>
  <si>
    <t>○○の管理</t>
    <phoneticPr fontId="2"/>
  </si>
  <si>
    <t>○○の清掃作業</t>
    <phoneticPr fontId="2"/>
  </si>
  <si>
    <t>注1）行が不足する場合は、適時追加すること。</t>
    <rPh sb="0" eb="1">
      <t>チュウ</t>
    </rPh>
    <rPh sb="3" eb="4">
      <t>ギョウ</t>
    </rPh>
    <rPh sb="5" eb="7">
      <t>フソク</t>
    </rPh>
    <rPh sb="9" eb="11">
      <t>バアイ</t>
    </rPh>
    <rPh sb="13" eb="15">
      <t>テキジ</t>
    </rPh>
    <rPh sb="15" eb="17">
      <t>ツイカ</t>
    </rPh>
    <phoneticPr fontId="2"/>
  </si>
  <si>
    <t>○○の測定</t>
    <rPh sb="3" eb="5">
      <t>ソクテイ</t>
    </rPh>
    <phoneticPr fontId="2"/>
  </si>
  <si>
    <t>○○の分析</t>
    <rPh sb="3" eb="5">
      <t>ブンセキ</t>
    </rPh>
    <phoneticPr fontId="2"/>
  </si>
  <si>
    <t>設計・建設業務費</t>
    <rPh sb="0" eb="2">
      <t>セッケイ</t>
    </rPh>
    <rPh sb="3" eb="5">
      <t>ケンセツ</t>
    </rPh>
    <rPh sb="5" eb="7">
      <t>ギョウム</t>
    </rPh>
    <rPh sb="7" eb="8">
      <t>ヒ</t>
    </rPh>
    <phoneticPr fontId="2"/>
  </si>
  <si>
    <t>運営・維持管理業務費</t>
    <rPh sb="0" eb="2">
      <t>ウンエイ</t>
    </rPh>
    <rPh sb="3" eb="5">
      <t>イジ</t>
    </rPh>
    <rPh sb="5" eb="7">
      <t>カンリ</t>
    </rPh>
    <rPh sb="7" eb="9">
      <t>ギョウム</t>
    </rPh>
    <rPh sb="9" eb="10">
      <t>ヒ</t>
    </rPh>
    <phoneticPr fontId="2"/>
  </si>
  <si>
    <t>固定費Ａ</t>
    <rPh sb="0" eb="3">
      <t>コテイヒ</t>
    </rPh>
    <phoneticPr fontId="2"/>
  </si>
  <si>
    <t>変動費Ｂ</t>
    <rPh sb="0" eb="2">
      <t>ヘンドウ</t>
    </rPh>
    <rPh sb="2" eb="3">
      <t>ヒ</t>
    </rPh>
    <phoneticPr fontId="2"/>
  </si>
  <si>
    <t>令和5年度</t>
    <rPh sb="0" eb="2">
      <t>レイワ</t>
    </rPh>
    <rPh sb="3" eb="4">
      <t>ネン</t>
    </rPh>
    <rPh sb="4" eb="5">
      <t>ド</t>
    </rPh>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</si>
  <si>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</si>
  <si>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</si>
  <si>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</si>
  <si>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(2023年度)</t>
    <rPh sb="5" eb="6">
      <t>ネン</t>
    </rPh>
    <rPh sb="6" eb="7">
      <t>ド</t>
    </rPh>
    <phoneticPr fontId="2"/>
  </si>
  <si>
    <t>(2024年度)</t>
    <rPh sb="5" eb="6">
      <t>ネン</t>
    </rPh>
    <rPh sb="6" eb="7">
      <t>ド</t>
    </rPh>
    <phoneticPr fontId="2"/>
  </si>
  <si>
    <t>(2025年度)</t>
    <rPh sb="5" eb="6">
      <t>ネン</t>
    </rPh>
    <rPh sb="6" eb="7">
      <t>ド</t>
    </rPh>
    <phoneticPr fontId="2"/>
  </si>
  <si>
    <t>(2026年度)</t>
    <rPh sb="5" eb="6">
      <t>ネン</t>
    </rPh>
    <rPh sb="6" eb="7">
      <t>ド</t>
    </rPh>
    <phoneticPr fontId="2"/>
  </si>
  <si>
    <t>(2028年度)</t>
    <rPh sb="5" eb="6">
      <t>ネン</t>
    </rPh>
    <rPh sb="6" eb="7">
      <t>ド</t>
    </rPh>
    <phoneticPr fontId="2"/>
  </si>
  <si>
    <t>(2029年度)</t>
    <rPh sb="5" eb="6">
      <t>ネン</t>
    </rPh>
    <rPh sb="6" eb="7">
      <t>ド</t>
    </rPh>
    <phoneticPr fontId="2"/>
  </si>
  <si>
    <t>(2030年度)</t>
    <rPh sb="5" eb="6">
      <t>ネン</t>
    </rPh>
    <rPh sb="6" eb="7">
      <t>ド</t>
    </rPh>
    <phoneticPr fontId="2"/>
  </si>
  <si>
    <t>(2031年度)</t>
    <rPh sb="5" eb="6">
      <t>ネン</t>
    </rPh>
    <rPh sb="6" eb="7">
      <t>ド</t>
    </rPh>
    <phoneticPr fontId="2"/>
  </si>
  <si>
    <t>(2032年度)</t>
    <rPh sb="5" eb="6">
      <t>ネン</t>
    </rPh>
    <rPh sb="6" eb="7">
      <t>ド</t>
    </rPh>
    <phoneticPr fontId="2"/>
  </si>
  <si>
    <t>(2033年度)</t>
    <rPh sb="5" eb="6">
      <t>ネン</t>
    </rPh>
    <rPh sb="6" eb="7">
      <t>ド</t>
    </rPh>
    <phoneticPr fontId="2"/>
  </si>
  <si>
    <t>(2034年度)</t>
    <rPh sb="5" eb="6">
      <t>ネン</t>
    </rPh>
    <rPh sb="6" eb="7">
      <t>ド</t>
    </rPh>
    <phoneticPr fontId="2"/>
  </si>
  <si>
    <t>(2035年度)</t>
    <rPh sb="5" eb="6">
      <t>ネン</t>
    </rPh>
    <rPh sb="6" eb="7">
      <t>ド</t>
    </rPh>
    <phoneticPr fontId="2"/>
  </si>
  <si>
    <t>(2036年度)</t>
    <rPh sb="5" eb="6">
      <t>ネン</t>
    </rPh>
    <rPh sb="6" eb="7">
      <t>ド</t>
    </rPh>
    <phoneticPr fontId="2"/>
  </si>
  <si>
    <t>(2037年度)</t>
    <rPh sb="5" eb="6">
      <t>ネン</t>
    </rPh>
    <rPh sb="6" eb="7">
      <t>ド</t>
    </rPh>
    <phoneticPr fontId="2"/>
  </si>
  <si>
    <t>(2038年度)</t>
    <rPh sb="5" eb="6">
      <t>ネン</t>
    </rPh>
    <rPh sb="6" eb="7">
      <t>ド</t>
    </rPh>
    <phoneticPr fontId="2"/>
  </si>
  <si>
    <t>(2039年度)</t>
    <rPh sb="5" eb="6">
      <t>ネン</t>
    </rPh>
    <rPh sb="6" eb="7">
      <t>ド</t>
    </rPh>
    <phoneticPr fontId="2"/>
  </si>
  <si>
    <t>(2040年度)</t>
    <rPh sb="5" eb="6">
      <t>ネン</t>
    </rPh>
    <rPh sb="6" eb="7">
      <t>ド</t>
    </rPh>
    <phoneticPr fontId="2"/>
  </si>
  <si>
    <t>(2041年度)</t>
    <rPh sb="5" eb="6">
      <t>ネン</t>
    </rPh>
    <rPh sb="6" eb="7">
      <t>ド</t>
    </rPh>
    <phoneticPr fontId="2"/>
  </si>
  <si>
    <t>(2042年度)</t>
    <rPh sb="5" eb="6">
      <t>ネン</t>
    </rPh>
    <rPh sb="6" eb="7">
      <t>ド</t>
    </rPh>
    <phoneticPr fontId="2"/>
  </si>
  <si>
    <t>(2043年度)</t>
    <rPh sb="5" eb="6">
      <t>ネン</t>
    </rPh>
    <rPh sb="6" eb="7">
      <t>ド</t>
    </rPh>
    <phoneticPr fontId="2"/>
  </si>
  <si>
    <t>(2044年度)</t>
    <rPh sb="5" eb="6">
      <t>ネン</t>
    </rPh>
    <rPh sb="6" eb="7">
      <t>ド</t>
    </rPh>
    <phoneticPr fontId="2"/>
  </si>
  <si>
    <t>(2045年度)</t>
    <rPh sb="5" eb="6">
      <t>ネン</t>
    </rPh>
    <rPh sb="6" eb="7">
      <t>ド</t>
    </rPh>
    <phoneticPr fontId="2"/>
  </si>
  <si>
    <t>(2046年度)</t>
    <rPh sb="5" eb="6">
      <t>ネン</t>
    </rPh>
    <rPh sb="6" eb="7">
      <t>ド</t>
    </rPh>
    <phoneticPr fontId="2"/>
  </si>
  <si>
    <t>注1）一円未満は切り捨てること。ただし、表示は千円単位とする。（したがって、小数点第三位まで入力し、表示は小数点第一位を四捨五入すること。）</t>
    <rPh sb="0" eb="1">
      <t>チュウ</t>
    </rPh>
    <phoneticPr fontId="2"/>
  </si>
  <si>
    <t>注2）物価変動を除いた金額を記入すること。</t>
    <rPh sb="0" eb="1">
      <t>チュウ</t>
    </rPh>
    <phoneticPr fontId="2"/>
  </si>
  <si>
    <t>注3）変動費はマイナスにならないようにすること。</t>
    <rPh sb="0" eb="1">
      <t>チュウ</t>
    </rPh>
    <phoneticPr fontId="2"/>
  </si>
  <si>
    <t>■設計・建設業務費</t>
    <rPh sb="1" eb="3">
      <t>セッケイ</t>
    </rPh>
    <rPh sb="4" eb="6">
      <t>ケンセツ</t>
    </rPh>
    <rPh sb="6" eb="8">
      <t>ギョウム</t>
    </rPh>
    <rPh sb="8" eb="9">
      <t>ヒ</t>
    </rPh>
    <phoneticPr fontId="2"/>
  </si>
  <si>
    <t>■運営・維持管理業務費</t>
    <phoneticPr fontId="2"/>
  </si>
  <si>
    <t>区                分</t>
  </si>
  <si>
    <t>全体工事費</t>
    <rPh sb="0" eb="2">
      <t>ゼンタイ</t>
    </rPh>
    <rPh sb="2" eb="5">
      <t>コウジヒ</t>
    </rPh>
    <phoneticPr fontId="12"/>
  </si>
  <si>
    <t>交付対象事業費</t>
    <phoneticPr fontId="20"/>
  </si>
  <si>
    <t>交付対象外事業費</t>
    <rPh sb="0" eb="2">
      <t>コウフ</t>
    </rPh>
    <rPh sb="2" eb="5">
      <t>タイショウガイ</t>
    </rPh>
    <rPh sb="5" eb="8">
      <t>ジギョウヒ</t>
    </rPh>
    <phoneticPr fontId="12"/>
  </si>
  <si>
    <t>合計</t>
    <rPh sb="0" eb="1">
      <t>ゴウ</t>
    </rPh>
    <rPh sb="1" eb="2">
      <t>ケイ</t>
    </rPh>
    <phoneticPr fontId="12"/>
  </si>
  <si>
    <t>交付率1/2</t>
    <rPh sb="0" eb="3">
      <t>コウフリツ</t>
    </rPh>
    <phoneticPr fontId="18"/>
  </si>
  <si>
    <t>交付率1/3</t>
    <rPh sb="0" eb="3">
      <t>コウフリツ</t>
    </rPh>
    <phoneticPr fontId="18"/>
  </si>
  <si>
    <t>（１）機械設備工事</t>
    <rPh sb="3" eb="5">
      <t>キカイ</t>
    </rPh>
    <rPh sb="5" eb="7">
      <t>セツビ</t>
    </rPh>
    <rPh sb="7" eb="9">
      <t>コウジ</t>
    </rPh>
    <phoneticPr fontId="12"/>
  </si>
  <si>
    <t>① 受入供給設備</t>
    <phoneticPr fontId="18"/>
  </si>
  <si>
    <t>⑭ 雑設備</t>
    <phoneticPr fontId="12"/>
  </si>
  <si>
    <t>　(機械設備工事　小計）</t>
    <rPh sb="2" eb="4">
      <t>キカイ</t>
    </rPh>
    <rPh sb="4" eb="6">
      <t>セツビ</t>
    </rPh>
    <rPh sb="6" eb="8">
      <t>コウジ</t>
    </rPh>
    <rPh sb="9" eb="10">
      <t>ショウ</t>
    </rPh>
    <rPh sb="10" eb="11">
      <t>ケイ</t>
    </rPh>
    <phoneticPr fontId="12"/>
  </si>
  <si>
    <t>① 建築工事</t>
    <rPh sb="2" eb="4">
      <t>ケンチク</t>
    </rPh>
    <phoneticPr fontId="18"/>
  </si>
  <si>
    <t>（１）建築工事</t>
    <rPh sb="3" eb="5">
      <t>ケンチク</t>
    </rPh>
    <rPh sb="5" eb="7">
      <t>コウジ</t>
    </rPh>
    <phoneticPr fontId="12"/>
  </si>
  <si>
    <t>　　(その他工事　中計）</t>
    <rPh sb="5" eb="6">
      <t>タ</t>
    </rPh>
    <rPh sb="6" eb="8">
      <t>コウジ</t>
    </rPh>
    <rPh sb="9" eb="10">
      <t>チュウ</t>
    </rPh>
    <rPh sb="10" eb="11">
      <t>ケイ</t>
    </rPh>
    <phoneticPr fontId="12"/>
  </si>
  <si>
    <t>原料炭</t>
    <rPh sb="0" eb="2">
      <t>ゲンリョウ</t>
    </rPh>
    <rPh sb="2" eb="3">
      <t>タン</t>
    </rPh>
    <phoneticPr fontId="2"/>
  </si>
  <si>
    <t>一般炭</t>
    <rPh sb="0" eb="2">
      <t>イッパン</t>
    </rPh>
    <rPh sb="2" eb="3">
      <t>スミ</t>
    </rPh>
    <phoneticPr fontId="2"/>
  </si>
  <si>
    <t>無煙炭</t>
    <rPh sb="0" eb="3">
      <t>ムエンタン</t>
    </rPh>
    <phoneticPr fontId="2"/>
  </si>
  <si>
    <t>石油コークス</t>
    <rPh sb="0" eb="2">
      <t>セキユ</t>
    </rPh>
    <phoneticPr fontId="2"/>
  </si>
  <si>
    <t>コールタール</t>
    <phoneticPr fontId="2"/>
  </si>
  <si>
    <t>石油アスファルト</t>
    <rPh sb="0" eb="2">
      <t>セキユ</t>
    </rPh>
    <phoneticPr fontId="2"/>
  </si>
  <si>
    <t>コンデンセート（NGL）</t>
    <phoneticPr fontId="2"/>
  </si>
  <si>
    <t>原油（コンデンセート(NGL)を除く。）</t>
    <rPh sb="0" eb="2">
      <t>ゲンユ</t>
    </rPh>
    <rPh sb="16" eb="17">
      <t>ノゾ</t>
    </rPh>
    <phoneticPr fontId="2"/>
  </si>
  <si>
    <t>ガソリン</t>
    <phoneticPr fontId="2"/>
  </si>
  <si>
    <t>ナフサ</t>
    <phoneticPr fontId="2"/>
  </si>
  <si>
    <t>ジェット燃料油</t>
    <rPh sb="4" eb="7">
      <t>ネンリョウユ</t>
    </rPh>
    <phoneticPr fontId="2"/>
  </si>
  <si>
    <t>灯油</t>
    <rPh sb="0" eb="2">
      <t>トウユ</t>
    </rPh>
    <phoneticPr fontId="2"/>
  </si>
  <si>
    <t>軽油</t>
    <rPh sb="0" eb="2">
      <t>ケイユ</t>
    </rPh>
    <phoneticPr fontId="2"/>
  </si>
  <si>
    <t>Ａ重油</t>
    <rPh sb="1" eb="3">
      <t>ジュウユ</t>
    </rPh>
    <phoneticPr fontId="2"/>
  </si>
  <si>
    <t>Ｂ・Ｃ重油</t>
    <rPh sb="3" eb="5">
      <t>ジュウユ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</si>
  <si>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</si>
  <si>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</si>
  <si>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液化天然ガス（LNG）</t>
    <rPh sb="0" eb="2">
      <t>エキカ</t>
    </rPh>
    <rPh sb="2" eb="4">
      <t>テンネン</t>
    </rPh>
    <phoneticPr fontId="2"/>
  </si>
  <si>
    <t>天然ガス（液化天然ガス(LNG)を除く。）</t>
    <rPh sb="0" eb="2">
      <t>テンネン</t>
    </rPh>
    <rPh sb="5" eb="7">
      <t>エキカ</t>
    </rPh>
    <rPh sb="7" eb="9">
      <t>テンネン</t>
    </rPh>
    <rPh sb="17" eb="18">
      <t>ノゾ</t>
    </rPh>
    <phoneticPr fontId="2"/>
  </si>
  <si>
    <t>コークス炉ガス</t>
    <rPh sb="4" eb="5">
      <t>ロ</t>
    </rPh>
    <phoneticPr fontId="2"/>
  </si>
  <si>
    <t>高炉ガス</t>
    <rPh sb="0" eb="2">
      <t>コウロ</t>
    </rPh>
    <phoneticPr fontId="2"/>
  </si>
  <si>
    <t>転炉ガス</t>
    <rPh sb="0" eb="2">
      <t>テンロ</t>
    </rPh>
    <phoneticPr fontId="2"/>
  </si>
  <si>
    <t>値</t>
    <rPh sb="0" eb="1">
      <t>アタイ</t>
    </rPh>
    <phoneticPr fontId="2"/>
  </si>
  <si>
    <r>
      <t>t-CO</t>
    </r>
    <r>
      <rPr>
        <vertAlign val="subscript"/>
        <sz val="10"/>
        <color theme="1"/>
        <rFont val="ＭＳ 明朝"/>
        <family val="1"/>
        <charset val="128"/>
      </rPr>
      <t>2</t>
    </r>
    <r>
      <rPr>
        <sz val="10"/>
        <color theme="1"/>
        <rFont val="ＭＳ 明朝"/>
        <family val="2"/>
        <charset val="128"/>
      </rPr>
      <t>/t</t>
    </r>
    <phoneticPr fontId="2"/>
  </si>
  <si>
    <r>
      <t>t-CO</t>
    </r>
    <r>
      <rPr>
        <vertAlign val="subscript"/>
        <sz val="10"/>
        <color theme="1"/>
        <rFont val="ＭＳ 明朝"/>
        <family val="1"/>
        <charset val="128"/>
      </rPr>
      <t>2</t>
    </r>
    <r>
      <rPr>
        <sz val="10"/>
        <color theme="1"/>
        <rFont val="ＭＳ 明朝"/>
        <family val="2"/>
        <charset val="128"/>
      </rPr>
      <t>/kL</t>
    </r>
    <phoneticPr fontId="2"/>
  </si>
  <si>
    <r>
      <t>t-CO</t>
    </r>
    <r>
      <rPr>
        <vertAlign val="subscript"/>
        <sz val="10"/>
        <color theme="1"/>
        <rFont val="ＭＳ 明朝"/>
        <family val="1"/>
        <charset val="128"/>
      </rPr>
      <t>2</t>
    </r>
    <r>
      <rPr>
        <sz val="10"/>
        <color theme="1"/>
        <rFont val="ＭＳ 明朝"/>
        <family val="2"/>
        <charset val="128"/>
      </rPr>
      <t>/1000Nm</t>
    </r>
    <r>
      <rPr>
        <vertAlign val="superscript"/>
        <sz val="10"/>
        <color theme="1"/>
        <rFont val="ＭＳ 明朝"/>
        <family val="1"/>
        <charset val="128"/>
      </rPr>
      <t>3</t>
    </r>
    <phoneticPr fontId="2"/>
  </si>
  <si>
    <r>
      <t>t-CO</t>
    </r>
    <r>
      <rPr>
        <vertAlign val="subscript"/>
        <sz val="10"/>
        <color theme="1"/>
        <rFont val="ＭＳ 明朝"/>
        <family val="1"/>
        <charset val="128"/>
      </rPr>
      <t>2</t>
    </r>
    <r>
      <rPr>
        <sz val="10"/>
        <color theme="1"/>
        <rFont val="ＭＳ 明朝"/>
        <family val="2"/>
        <charset val="128"/>
      </rPr>
      <t>/GJ</t>
    </r>
    <phoneticPr fontId="2"/>
  </si>
  <si>
    <t>蒸気、温水、冷水</t>
    <rPh sb="0" eb="2">
      <t>ジョウキ</t>
    </rPh>
    <rPh sb="3" eb="5">
      <t>オンスイ</t>
    </rPh>
    <rPh sb="6" eb="8">
      <t>レイスイ</t>
    </rPh>
    <phoneticPr fontId="2"/>
  </si>
  <si>
    <r>
      <t>t-CO</t>
    </r>
    <r>
      <rPr>
        <vertAlign val="subscript"/>
        <sz val="10"/>
        <color theme="1"/>
        <rFont val="ＭＳ 明朝"/>
        <family val="1"/>
        <charset val="128"/>
      </rPr>
      <t>2</t>
    </r>
    <r>
      <rPr>
        <sz val="10"/>
        <color theme="1"/>
        <rFont val="ＭＳ 明朝"/>
        <family val="2"/>
        <charset val="128"/>
      </rPr>
      <t>/kWh</t>
    </r>
    <phoneticPr fontId="2"/>
  </si>
  <si>
    <t>他人から供給された電気の使用</t>
    <rPh sb="0" eb="2">
      <t>タニン</t>
    </rPh>
    <rPh sb="4" eb="6">
      <t>キョウキュウ</t>
    </rPh>
    <rPh sb="9" eb="11">
      <t>デンキ</t>
    </rPh>
    <rPh sb="12" eb="14">
      <t>シヨウ</t>
    </rPh>
    <phoneticPr fontId="2"/>
  </si>
  <si>
    <t>他人から供給された熱の使用</t>
    <rPh sb="0" eb="2">
      <t>タニン</t>
    </rPh>
    <rPh sb="4" eb="6">
      <t>キョウキュウ</t>
    </rPh>
    <rPh sb="9" eb="10">
      <t>ネツ</t>
    </rPh>
    <rPh sb="11" eb="13">
      <t>シヨウ</t>
    </rPh>
    <phoneticPr fontId="2"/>
  </si>
  <si>
    <t>燃料の使用</t>
    <rPh sb="0" eb="2">
      <t>ネンリョウ</t>
    </rPh>
    <rPh sb="3" eb="5">
      <t>シヨウ</t>
    </rPh>
    <phoneticPr fontId="2"/>
  </si>
  <si>
    <t>対象となる排出活動</t>
    <rPh sb="0" eb="2">
      <t>タイショウ</t>
    </rPh>
    <rPh sb="5" eb="7">
      <t>ハイシュツ</t>
    </rPh>
    <rPh sb="7" eb="9">
      <t>カツドウ</t>
    </rPh>
    <phoneticPr fontId="2"/>
  </si>
  <si>
    <t>エネルギー起源</t>
    <rPh sb="5" eb="7">
      <t>キゲン</t>
    </rPh>
    <phoneticPr fontId="2"/>
  </si>
  <si>
    <t>備考</t>
    <rPh sb="0" eb="2">
      <t>ビコウ</t>
    </rPh>
    <phoneticPr fontId="2"/>
  </si>
  <si>
    <t>中部電力パワーグリッド㈱</t>
    <rPh sb="0" eb="2">
      <t>チュウブ</t>
    </rPh>
    <rPh sb="2" eb="4">
      <t>デンリョク</t>
    </rPh>
    <phoneticPr fontId="2"/>
  </si>
  <si>
    <t>（参考１）表</t>
    <rPh sb="1" eb="3">
      <t>サンコウ</t>
    </rPh>
    <rPh sb="5" eb="6">
      <t>ヒョウ</t>
    </rPh>
    <phoneticPr fontId="2"/>
  </si>
  <si>
    <t xml:space="preserve">出典) </t>
    <rPh sb="0" eb="2">
      <t>シュッテン</t>
    </rPh>
    <phoneticPr fontId="2"/>
  </si>
  <si>
    <t>電気</t>
    <rPh sb="0" eb="2">
      <t>デンキ</t>
    </rPh>
    <phoneticPr fontId="2"/>
  </si>
  <si>
    <t>分野</t>
    <rPh sb="0" eb="2">
      <t>ブンヤ</t>
    </rPh>
    <phoneticPr fontId="2"/>
  </si>
  <si>
    <t>工事発注</t>
    <rPh sb="0" eb="2">
      <t>コウジ</t>
    </rPh>
    <rPh sb="2" eb="4">
      <t>ハッチュウ</t>
    </rPh>
    <phoneticPr fontId="2"/>
  </si>
  <si>
    <t>資材調達</t>
    <rPh sb="0" eb="2">
      <t>シザイ</t>
    </rPh>
    <rPh sb="2" eb="4">
      <t>チョウタツ</t>
    </rPh>
    <phoneticPr fontId="2"/>
  </si>
  <si>
    <t>その他</t>
    <rPh sb="2" eb="3">
      <t>タ</t>
    </rPh>
    <phoneticPr fontId="2"/>
  </si>
  <si>
    <t>変動費Ｃ</t>
    <rPh sb="0" eb="2">
      <t>ヘンドウ</t>
    </rPh>
    <rPh sb="2" eb="3">
      <t>ヒ</t>
    </rPh>
    <phoneticPr fontId="2"/>
  </si>
  <si>
    <t>想定金額
(千円(税抜))</t>
    <rPh sb="0" eb="2">
      <t>ソウテイ</t>
    </rPh>
    <rPh sb="2" eb="4">
      <t>キンガク</t>
    </rPh>
    <rPh sb="6" eb="7">
      <t>セン</t>
    </rPh>
    <rPh sb="7" eb="8">
      <t>エン</t>
    </rPh>
    <rPh sb="9" eb="10">
      <t>ゼイ</t>
    </rPh>
    <rPh sb="10" eb="11">
      <t>ヌ</t>
    </rPh>
    <phoneticPr fontId="2"/>
  </si>
  <si>
    <t>合計</t>
    <rPh sb="0" eb="2">
      <t>ゴウケイ</t>
    </rPh>
    <phoneticPr fontId="2"/>
  </si>
  <si>
    <t>様式第7-3号</t>
    <rPh sb="0" eb="2">
      <t>ヨウシキ</t>
    </rPh>
    <rPh sb="2" eb="3">
      <t>ダイ</t>
    </rPh>
    <rPh sb="6" eb="7">
      <t>ゴウ</t>
    </rPh>
    <phoneticPr fontId="2"/>
  </si>
  <si>
    <t>運営・維持管理業務委託費</t>
    <rPh sb="0" eb="2">
      <t>ウンエイ</t>
    </rPh>
    <rPh sb="3" eb="5">
      <t>イジ</t>
    </rPh>
    <rPh sb="5" eb="7">
      <t>カンリ</t>
    </rPh>
    <rPh sb="7" eb="9">
      <t>ギョウム</t>
    </rPh>
    <rPh sb="9" eb="11">
      <t>イタク</t>
    </rPh>
    <rPh sb="11" eb="12">
      <t>ヒ</t>
    </rPh>
    <phoneticPr fontId="2"/>
  </si>
  <si>
    <t>人件費</t>
    <rPh sb="0" eb="3">
      <t>ジンケンヒ</t>
    </rPh>
    <phoneticPr fontId="2"/>
  </si>
  <si>
    <t>維持管理費</t>
    <rPh sb="0" eb="2">
      <t>イジ</t>
    </rPh>
    <rPh sb="2" eb="5">
      <t>カンリヒ</t>
    </rPh>
    <phoneticPr fontId="2"/>
  </si>
  <si>
    <t>運転経費</t>
    <rPh sb="0" eb="2">
      <t>ウンテン</t>
    </rPh>
    <rPh sb="2" eb="4">
      <t>ケイヒ</t>
    </rPh>
    <phoneticPr fontId="2"/>
  </si>
  <si>
    <t>(千円)</t>
    <rPh sb="1" eb="3">
      <t>センエン</t>
    </rPh>
    <phoneticPr fontId="2"/>
  </si>
  <si>
    <t>区分</t>
    <rPh sb="0" eb="2">
      <t>クブン</t>
    </rPh>
    <phoneticPr fontId="2"/>
  </si>
  <si>
    <t>-</t>
    <phoneticPr fontId="2"/>
  </si>
  <si>
    <t>注1）消費税を除く</t>
    <rPh sb="0" eb="1">
      <t>チュウ</t>
    </rPh>
    <rPh sb="3" eb="6">
      <t>ショウヒゼイ</t>
    </rPh>
    <rPh sb="7" eb="8">
      <t>ノゾ</t>
    </rPh>
    <phoneticPr fontId="2"/>
  </si>
  <si>
    <t>様式第7-4号</t>
    <rPh sb="0" eb="2">
      <t>ヨウシキ</t>
    </rPh>
    <rPh sb="2" eb="3">
      <t>ダイ</t>
    </rPh>
    <rPh sb="6" eb="7">
      <t>ゴウ</t>
    </rPh>
    <phoneticPr fontId="2"/>
  </si>
  <si>
    <t>特別目的会社の資本概要</t>
    <rPh sb="0" eb="2">
      <t>トクベツ</t>
    </rPh>
    <rPh sb="2" eb="4">
      <t>モクテキ</t>
    </rPh>
    <rPh sb="4" eb="6">
      <t>ガイシャ</t>
    </rPh>
    <rPh sb="7" eb="9">
      <t>シホン</t>
    </rPh>
    <rPh sb="9" eb="11">
      <t>ガイヨウ</t>
    </rPh>
    <phoneticPr fontId="2"/>
  </si>
  <si>
    <t>No.</t>
    <phoneticPr fontId="2"/>
  </si>
  <si>
    <t>出資者名</t>
    <rPh sb="0" eb="2">
      <t>シュッシ</t>
    </rPh>
    <rPh sb="2" eb="3">
      <t>シャ</t>
    </rPh>
    <rPh sb="3" eb="4">
      <t>メイ</t>
    </rPh>
    <phoneticPr fontId="2"/>
  </si>
  <si>
    <t>役割</t>
    <rPh sb="0" eb="2">
      <t>ヤクワリ</t>
    </rPh>
    <phoneticPr fontId="2"/>
  </si>
  <si>
    <t>出資者</t>
    <rPh sb="0" eb="2">
      <t>シュッシ</t>
    </rPh>
    <rPh sb="2" eb="3">
      <t>シャ</t>
    </rPh>
    <phoneticPr fontId="2"/>
  </si>
  <si>
    <t>出資金額</t>
    <rPh sb="0" eb="2">
      <t>シュッシ</t>
    </rPh>
    <rPh sb="2" eb="4">
      <t>キンガク</t>
    </rPh>
    <phoneticPr fontId="2"/>
  </si>
  <si>
    <t>株式保有割合</t>
    <rPh sb="0" eb="2">
      <t>カブシキ</t>
    </rPh>
    <rPh sb="2" eb="4">
      <t>ホユウ</t>
    </rPh>
    <rPh sb="4" eb="6">
      <t>ワリアイ</t>
    </rPh>
    <phoneticPr fontId="2"/>
  </si>
  <si>
    <t>(%)</t>
    <phoneticPr fontId="2"/>
  </si>
  <si>
    <t>代表企業</t>
    <rPh sb="0" eb="2">
      <t>ダイヒョウ</t>
    </rPh>
    <rPh sb="2" eb="4">
      <t>キギョウ</t>
    </rPh>
    <phoneticPr fontId="2"/>
  </si>
  <si>
    <t>〇〇を行う者</t>
    <rPh sb="3" eb="4">
      <t>オコナ</t>
    </rPh>
    <rPh sb="5" eb="6">
      <t>モノ</t>
    </rPh>
    <phoneticPr fontId="2"/>
  </si>
  <si>
    <t>㈱〇〇</t>
    <phoneticPr fontId="2"/>
  </si>
  <si>
    <t>様式番号</t>
    <rPh sb="0" eb="2">
      <t>ヨウシキ</t>
    </rPh>
    <rPh sb="2" eb="4">
      <t>バンゴウ</t>
    </rPh>
    <phoneticPr fontId="2"/>
  </si>
  <si>
    <t>様式名</t>
    <rPh sb="0" eb="2">
      <t>ヨウシキ</t>
    </rPh>
    <rPh sb="2" eb="3">
      <t>メイ</t>
    </rPh>
    <phoneticPr fontId="2"/>
  </si>
  <si>
    <t>様式集</t>
    <rPh sb="0" eb="2">
      <t>ヨウシキ</t>
    </rPh>
    <rPh sb="2" eb="3">
      <t>シュウ</t>
    </rPh>
    <phoneticPr fontId="2"/>
  </si>
  <si>
    <t>様式第1-1号</t>
    <phoneticPr fontId="2"/>
  </si>
  <si>
    <t>注5）物価変動及び消費税を除いた金額を記入すること。</t>
    <rPh sb="0" eb="1">
      <t>チュウ</t>
    </rPh>
    <rPh sb="3" eb="5">
      <t>ブッカ</t>
    </rPh>
    <rPh sb="5" eb="7">
      <t>ヘンドウ</t>
    </rPh>
    <rPh sb="7" eb="8">
      <t>オヨ</t>
    </rPh>
    <rPh sb="9" eb="12">
      <t>ショウヒゼイ</t>
    </rPh>
    <rPh sb="13" eb="14">
      <t>ノゾ</t>
    </rPh>
    <rPh sb="16" eb="18">
      <t>キンガク</t>
    </rPh>
    <rPh sb="19" eb="21">
      <t>キニュウ</t>
    </rPh>
    <phoneticPr fontId="2"/>
  </si>
  <si>
    <t>工種</t>
    <rPh sb="0" eb="2">
      <t>コウシュ</t>
    </rPh>
    <phoneticPr fontId="2"/>
  </si>
  <si>
    <t>工事工程</t>
    <rPh sb="0" eb="2">
      <t>コウジ</t>
    </rPh>
    <rPh sb="2" eb="4">
      <t>コウテイ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</si>
  <si>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</si>
  <si>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</si>
  <si>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</si>
  <si>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</si>
  <si>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年月</t>
    <phoneticPr fontId="2"/>
  </si>
  <si>
    <t>基本設計</t>
    <rPh sb="0" eb="2">
      <t>キホン</t>
    </rPh>
    <rPh sb="2" eb="4">
      <t>セッケイ</t>
    </rPh>
    <phoneticPr fontId="2"/>
  </si>
  <si>
    <t>実施設計</t>
    <rPh sb="0" eb="2">
      <t>ジッシ</t>
    </rPh>
    <rPh sb="2" eb="4">
      <t>セッケイ</t>
    </rPh>
    <phoneticPr fontId="2"/>
  </si>
  <si>
    <t>建築確認申請</t>
    <rPh sb="0" eb="2">
      <t>ケンチク</t>
    </rPh>
    <rPh sb="2" eb="4">
      <t>カクニン</t>
    </rPh>
    <rPh sb="4" eb="6">
      <t>シンセイ</t>
    </rPh>
    <phoneticPr fontId="2"/>
  </si>
  <si>
    <t>準備・仮設工事</t>
    <rPh sb="0" eb="2">
      <t>ジュンビ</t>
    </rPh>
    <rPh sb="3" eb="5">
      <t>カセツ</t>
    </rPh>
    <rPh sb="5" eb="7">
      <t>コウジ</t>
    </rPh>
    <phoneticPr fontId="2"/>
  </si>
  <si>
    <t>山留工事</t>
    <rPh sb="0" eb="2">
      <t>ヤマドメ</t>
    </rPh>
    <rPh sb="2" eb="4">
      <t>コウジ</t>
    </rPh>
    <phoneticPr fontId="2"/>
  </si>
  <si>
    <t>杭工事</t>
    <rPh sb="0" eb="3">
      <t>クイコウジ</t>
    </rPh>
    <phoneticPr fontId="2"/>
  </si>
  <si>
    <t>土工事</t>
    <rPh sb="0" eb="3">
      <t>ドコウジ</t>
    </rPh>
    <phoneticPr fontId="2"/>
  </si>
  <si>
    <t>建築工事</t>
    <rPh sb="0" eb="2">
      <t>ケンチク</t>
    </rPh>
    <rPh sb="2" eb="4">
      <t>コウジ</t>
    </rPh>
    <phoneticPr fontId="2"/>
  </si>
  <si>
    <t>プラント工事</t>
    <rPh sb="4" eb="6">
      <t>コウジ</t>
    </rPh>
    <phoneticPr fontId="2"/>
  </si>
  <si>
    <t>外構工事</t>
    <rPh sb="0" eb="4">
      <t>ガイコウコウジ</t>
    </rPh>
    <phoneticPr fontId="2"/>
  </si>
  <si>
    <t>受電</t>
    <rPh sb="0" eb="2">
      <t>ジュデン</t>
    </rPh>
    <phoneticPr fontId="2"/>
  </si>
  <si>
    <t>試運転</t>
    <rPh sb="0" eb="3">
      <t>シウンテン</t>
    </rPh>
    <phoneticPr fontId="2"/>
  </si>
  <si>
    <t>竣工</t>
    <rPh sb="0" eb="2">
      <t>シュンコウ</t>
    </rPh>
    <phoneticPr fontId="2"/>
  </si>
  <si>
    <t>共通</t>
    <rPh sb="0" eb="2">
      <t>キョウツウ</t>
    </rPh>
    <phoneticPr fontId="2"/>
  </si>
  <si>
    <t>様式第7-1号　</t>
    <rPh sb="0" eb="2">
      <t>ヨウシキ</t>
    </rPh>
    <rPh sb="2" eb="3">
      <t>ダイ</t>
    </rPh>
    <rPh sb="6" eb="7">
      <t>ゴウ</t>
    </rPh>
    <phoneticPr fontId="2"/>
  </si>
  <si>
    <t>注1）副本には出資者名の具体企業名は記載しないこと</t>
    <rPh sb="0" eb="1">
      <t>チュウ</t>
    </rPh>
    <rPh sb="3" eb="5">
      <t>フクホン</t>
    </rPh>
    <rPh sb="7" eb="9">
      <t>シュッシ</t>
    </rPh>
    <rPh sb="9" eb="10">
      <t>シャ</t>
    </rPh>
    <rPh sb="10" eb="11">
      <t>メイ</t>
    </rPh>
    <rPh sb="12" eb="14">
      <t>グタイ</t>
    </rPh>
    <rPh sb="14" eb="16">
      <t>キギョウ</t>
    </rPh>
    <rPh sb="16" eb="17">
      <t>メイ</t>
    </rPh>
    <rPh sb="18" eb="20">
      <t>キサイ</t>
    </rPh>
    <phoneticPr fontId="2"/>
  </si>
  <si>
    <t>注2）行が不足する場合は、適時追加すること。</t>
    <rPh sb="0" eb="1">
      <t>チュウ</t>
    </rPh>
    <rPh sb="3" eb="4">
      <t>ギョウ</t>
    </rPh>
    <rPh sb="5" eb="7">
      <t>フソク</t>
    </rPh>
    <rPh sb="9" eb="11">
      <t>バアイ</t>
    </rPh>
    <rPh sb="13" eb="15">
      <t>テキジ</t>
    </rPh>
    <rPh sb="15" eb="17">
      <t>ツイカ</t>
    </rPh>
    <phoneticPr fontId="2"/>
  </si>
  <si>
    <t>特別目的会社の開業費</t>
    <rPh sb="0" eb="2">
      <t>トクベツ</t>
    </rPh>
    <rPh sb="2" eb="4">
      <t>モクテキ</t>
    </rPh>
    <rPh sb="4" eb="6">
      <t>ガイシャ</t>
    </rPh>
    <rPh sb="7" eb="9">
      <t>カイギョウ</t>
    </rPh>
    <rPh sb="9" eb="10">
      <t>ヒ</t>
    </rPh>
    <phoneticPr fontId="2"/>
  </si>
  <si>
    <t>様式第7-5号</t>
    <rPh sb="0" eb="2">
      <t>ヨウシキ</t>
    </rPh>
    <rPh sb="2" eb="3">
      <t>ダイ</t>
    </rPh>
    <rPh sb="6" eb="7">
      <t>ゴウ</t>
    </rPh>
    <phoneticPr fontId="2"/>
  </si>
  <si>
    <t>発注金額
(合計)</t>
    <rPh sb="0" eb="2">
      <t>ハッチュウ</t>
    </rPh>
    <rPh sb="2" eb="4">
      <t>キンガク</t>
    </rPh>
    <rPh sb="6" eb="8">
      <t>ゴウケイ</t>
    </rPh>
    <phoneticPr fontId="2"/>
  </si>
  <si>
    <t>工事工程</t>
    <rPh sb="0" eb="2">
      <t>コウジ</t>
    </rPh>
    <rPh sb="2" eb="4">
      <t>コウテイ</t>
    </rPh>
    <phoneticPr fontId="2"/>
  </si>
  <si>
    <t>提案売電量</t>
    <phoneticPr fontId="2"/>
  </si>
  <si>
    <t>運転計画</t>
    <rPh sb="0" eb="2">
      <t>ウンテン</t>
    </rPh>
    <rPh sb="2" eb="4">
      <t>ケイカク</t>
    </rPh>
    <phoneticPr fontId="2"/>
  </si>
  <si>
    <t>様式第7-1号</t>
    <rPh sb="0" eb="2">
      <t>ヨウシキ</t>
    </rPh>
    <rPh sb="2" eb="3">
      <t>ダイ</t>
    </rPh>
    <rPh sb="6" eb="7">
      <t>ゴウ</t>
    </rPh>
    <phoneticPr fontId="2"/>
  </si>
  <si>
    <t>事業費</t>
    <rPh sb="0" eb="3">
      <t>ジギョウヒ</t>
    </rPh>
    <phoneticPr fontId="2"/>
  </si>
  <si>
    <t>様式第7-3号</t>
    <rPh sb="0" eb="2">
      <t>ヨウシキ</t>
    </rPh>
    <rPh sb="2" eb="3">
      <t>ダイ</t>
    </rPh>
    <rPh sb="6" eb="7">
      <t>ゴウ</t>
    </rPh>
    <phoneticPr fontId="2"/>
  </si>
  <si>
    <t>様式第7-4号</t>
    <rPh sb="0" eb="2">
      <t>ヨウシキ</t>
    </rPh>
    <rPh sb="2" eb="3">
      <t>ダイ</t>
    </rPh>
    <rPh sb="6" eb="7">
      <t>ゴウ</t>
    </rPh>
    <phoneticPr fontId="2"/>
  </si>
  <si>
    <t>様式第7-5号</t>
    <rPh sb="0" eb="2">
      <t>ヨウシキ</t>
    </rPh>
    <rPh sb="2" eb="3">
      <t>ダイ</t>
    </rPh>
    <rPh sb="6" eb="7">
      <t>ゴウ</t>
    </rPh>
    <phoneticPr fontId="2"/>
  </si>
  <si>
    <t>運営・維持管理業務委託費</t>
    <rPh sb="0" eb="2">
      <t>ウンエイ</t>
    </rPh>
    <rPh sb="3" eb="5">
      <t>イジ</t>
    </rPh>
    <rPh sb="5" eb="7">
      <t>カンリ</t>
    </rPh>
    <rPh sb="7" eb="9">
      <t>ギョウム</t>
    </rPh>
    <rPh sb="9" eb="11">
      <t>イタク</t>
    </rPh>
    <rPh sb="11" eb="12">
      <t>ヒ</t>
    </rPh>
    <phoneticPr fontId="2"/>
  </si>
  <si>
    <t>特別目的会社の資本概要</t>
    <phoneticPr fontId="2"/>
  </si>
  <si>
    <t>特別目的会社の開業費</t>
    <rPh sb="7" eb="9">
      <t>カイギョウ</t>
    </rPh>
    <rPh sb="9" eb="10">
      <t>ヒ</t>
    </rPh>
    <phoneticPr fontId="2"/>
  </si>
  <si>
    <t>様式第7-6-1号</t>
    <rPh sb="0" eb="2">
      <t>ヨウシキ</t>
    </rPh>
    <rPh sb="2" eb="3">
      <t>ダイ</t>
    </rPh>
    <rPh sb="8" eb="9">
      <t>ゴウ</t>
    </rPh>
    <phoneticPr fontId="2"/>
  </si>
  <si>
    <t>様式第7-6-2号</t>
    <rPh sb="0" eb="2">
      <t>ヨウシキ</t>
    </rPh>
    <rPh sb="2" eb="3">
      <t>ダイ</t>
    </rPh>
    <rPh sb="8" eb="9">
      <t>ゴウ</t>
    </rPh>
    <phoneticPr fontId="2"/>
  </si>
  <si>
    <t>維持管理費</t>
    <rPh sb="0" eb="2">
      <t>イジ</t>
    </rPh>
    <rPh sb="2" eb="4">
      <t>カンリ</t>
    </rPh>
    <phoneticPr fontId="7"/>
  </si>
  <si>
    <t>人件費</t>
  </si>
  <si>
    <t>税引き後利益</t>
    <rPh sb="0" eb="2">
      <t>ゼイビ</t>
    </rPh>
    <rPh sb="3" eb="4">
      <t>ゴ</t>
    </rPh>
    <rPh sb="4" eb="6">
      <t>リエキ</t>
    </rPh>
    <phoneticPr fontId="7"/>
  </si>
  <si>
    <t>開業費償却費</t>
    <rPh sb="0" eb="2">
      <t>カイギョウ</t>
    </rPh>
    <rPh sb="2" eb="3">
      <t>ヒ</t>
    </rPh>
    <phoneticPr fontId="7"/>
  </si>
  <si>
    <t>設備投資</t>
  </si>
  <si>
    <t>開業費</t>
    <rPh sb="0" eb="2">
      <t>カイギョウ</t>
    </rPh>
    <rPh sb="2" eb="3">
      <t>ヒ</t>
    </rPh>
    <phoneticPr fontId="7"/>
  </si>
  <si>
    <t>短期借入金</t>
  </si>
  <si>
    <t>短期借入金返済</t>
  </si>
  <si>
    <t>長期借入金</t>
  </si>
  <si>
    <t>長期借入金返済</t>
  </si>
  <si>
    <t>出資(資本金)等</t>
    <rPh sb="3" eb="6">
      <t>シホンキン</t>
    </rPh>
    <rPh sb="7" eb="8">
      <t>ナド</t>
    </rPh>
    <phoneticPr fontId="7"/>
  </si>
  <si>
    <t>■特別目的会社の設立時</t>
    <rPh sb="1" eb="3">
      <t>トクベツ</t>
    </rPh>
    <rPh sb="3" eb="5">
      <t>モクテキ</t>
    </rPh>
    <rPh sb="5" eb="7">
      <t>ガイシャ</t>
    </rPh>
    <rPh sb="8" eb="10">
      <t>セツリツ</t>
    </rPh>
    <rPh sb="10" eb="11">
      <t>ジ</t>
    </rPh>
    <phoneticPr fontId="2"/>
  </si>
  <si>
    <t>■運営・維持管理業務の開始時</t>
    <rPh sb="1" eb="3">
      <t>ウンエイ</t>
    </rPh>
    <rPh sb="4" eb="6">
      <t>イジ</t>
    </rPh>
    <rPh sb="6" eb="8">
      <t>カンリ</t>
    </rPh>
    <rPh sb="8" eb="10">
      <t>ギョウム</t>
    </rPh>
    <rPh sb="11" eb="13">
      <t>カイシ</t>
    </rPh>
    <rPh sb="13" eb="14">
      <t>ジ</t>
    </rPh>
    <phoneticPr fontId="2"/>
  </si>
  <si>
    <t>■損益計算書</t>
    <rPh sb="3" eb="5">
      <t>ケイサン</t>
    </rPh>
    <rPh sb="5" eb="6">
      <t>ショ</t>
    </rPh>
    <phoneticPr fontId="7"/>
  </si>
  <si>
    <t>■キャッシュフロー計算書</t>
    <rPh sb="9" eb="12">
      <t>ケイサンショ</t>
    </rPh>
    <phoneticPr fontId="7"/>
  </si>
  <si>
    <t>①営業収益</t>
    <phoneticPr fontId="2"/>
  </si>
  <si>
    <t>②営業費用</t>
    <phoneticPr fontId="2"/>
  </si>
  <si>
    <t>①営業活動によるｷｬｯｼｭﾌﾛｰ</t>
    <phoneticPr fontId="2"/>
  </si>
  <si>
    <t>②投資活動によるｷｬｯｼｭﾌﾛｰ</t>
    <phoneticPr fontId="2"/>
  </si>
  <si>
    <t>③財務活動によるｷｬｯｼｭﾌﾛｰ</t>
    <phoneticPr fontId="2"/>
  </si>
  <si>
    <t>④正味のｷｬｯｼｭﾌﾛｰ</t>
    <phoneticPr fontId="2"/>
  </si>
  <si>
    <t>⑤累積ｷｬｯｼｭﾌﾛｰ</t>
    <rPh sb="1" eb="3">
      <t>ルイセキ</t>
    </rPh>
    <phoneticPr fontId="7"/>
  </si>
  <si>
    <t>うち、積立金・準備金等</t>
    <rPh sb="3" eb="6">
      <t>ツミタテキン</t>
    </rPh>
    <rPh sb="7" eb="10">
      <t>ジュンビキン</t>
    </rPh>
    <rPh sb="10" eb="11">
      <t>トウ</t>
    </rPh>
    <phoneticPr fontId="7"/>
  </si>
  <si>
    <t>注3）可能な範囲で詳細に記載し、記入欄が足りない場合は、適宜追加すること。</t>
    <rPh sb="0" eb="1">
      <t>チュウ</t>
    </rPh>
    <phoneticPr fontId="2"/>
  </si>
  <si>
    <t>配当金</t>
    <rPh sb="0" eb="3">
      <t>ハイトウキン</t>
    </rPh>
    <phoneticPr fontId="2"/>
  </si>
  <si>
    <t>事業収支表（キャッシュフロー計算書）</t>
    <rPh sb="0" eb="2">
      <t>ジギョウ</t>
    </rPh>
    <rPh sb="2" eb="4">
      <t>シュウシ</t>
    </rPh>
    <rPh sb="4" eb="5">
      <t>ヒョウ</t>
    </rPh>
    <rPh sb="14" eb="17">
      <t>ケイサンショ</t>
    </rPh>
    <phoneticPr fontId="2"/>
  </si>
  <si>
    <t>運営・維持管理業務期間</t>
    <rPh sb="0" eb="2">
      <t>ウンエイ</t>
    </rPh>
    <rPh sb="3" eb="5">
      <t>イジ</t>
    </rPh>
    <rPh sb="5" eb="7">
      <t>カンリ</t>
    </rPh>
    <rPh sb="7" eb="9">
      <t>ギョウム</t>
    </rPh>
    <rPh sb="9" eb="11">
      <t>キカン</t>
    </rPh>
    <phoneticPr fontId="2"/>
  </si>
  <si>
    <t>設計・建設業務期間</t>
    <rPh sb="0" eb="2">
      <t>セッケイ</t>
    </rPh>
    <rPh sb="3" eb="5">
      <t>ケンセツ</t>
    </rPh>
    <rPh sb="5" eb="7">
      <t>ギョウム</t>
    </rPh>
    <rPh sb="7" eb="9">
      <t>キカン</t>
    </rPh>
    <phoneticPr fontId="2"/>
  </si>
  <si>
    <t>税引き前利益</t>
    <rPh sb="0" eb="2">
      <t>ゼイビ</t>
    </rPh>
    <rPh sb="3" eb="4">
      <t>マエ</t>
    </rPh>
    <rPh sb="4" eb="6">
      <t>リエキ</t>
    </rPh>
    <phoneticPr fontId="7"/>
  </si>
  <si>
    <t>繰越欠損金</t>
    <rPh sb="0" eb="2">
      <t>クリコシ</t>
    </rPh>
    <rPh sb="2" eb="4">
      <t>ケッソン</t>
    </rPh>
    <rPh sb="4" eb="5">
      <t>キン</t>
    </rPh>
    <phoneticPr fontId="7"/>
  </si>
  <si>
    <t>課税所得</t>
    <rPh sb="0" eb="2">
      <t>カゼイ</t>
    </rPh>
    <rPh sb="2" eb="4">
      <t>ショトク</t>
    </rPh>
    <phoneticPr fontId="7"/>
  </si>
  <si>
    <t>法人税等</t>
    <rPh sb="0" eb="3">
      <t>ホウジンゼイ</t>
    </rPh>
    <rPh sb="3" eb="4">
      <t>トウ</t>
    </rPh>
    <phoneticPr fontId="7"/>
  </si>
  <si>
    <t>実効税率</t>
    <rPh sb="0" eb="2">
      <t>ジッコウ</t>
    </rPh>
    <rPh sb="2" eb="4">
      <t>ゼイリツ</t>
    </rPh>
    <phoneticPr fontId="7"/>
  </si>
  <si>
    <t>③税引き前利益</t>
    <phoneticPr fontId="2"/>
  </si>
  <si>
    <t>④法人税等</t>
    <phoneticPr fontId="2"/>
  </si>
  <si>
    <t>⑤税引き後利益</t>
    <phoneticPr fontId="2"/>
  </si>
  <si>
    <t>■説明欄</t>
    <rPh sb="1" eb="3">
      <t>セツメイ</t>
    </rPh>
    <rPh sb="3" eb="4">
      <t>ラン</t>
    </rPh>
    <phoneticPr fontId="2"/>
  </si>
  <si>
    <t>法人住民税</t>
    <rPh sb="0" eb="2">
      <t>ホウジン</t>
    </rPh>
    <rPh sb="2" eb="4">
      <t>ジュウミン</t>
    </rPh>
    <rPh sb="4" eb="5">
      <t>ゼイ</t>
    </rPh>
    <phoneticPr fontId="7"/>
  </si>
  <si>
    <t>その他経費</t>
    <phoneticPr fontId="2"/>
  </si>
  <si>
    <t>固定費A</t>
    <rPh sb="0" eb="3">
      <t>コテイヒ</t>
    </rPh>
    <phoneticPr fontId="2"/>
  </si>
  <si>
    <t>固定費</t>
    <rPh sb="0" eb="3">
      <t>コテイヒ</t>
    </rPh>
    <phoneticPr fontId="2"/>
  </si>
  <si>
    <t>変動費</t>
    <rPh sb="0" eb="2">
      <t>ヘンドウ</t>
    </rPh>
    <rPh sb="2" eb="3">
      <t>ヒ</t>
    </rPh>
    <phoneticPr fontId="2"/>
  </si>
  <si>
    <t>事業収支表（損益計算書）</t>
    <rPh sb="0" eb="2">
      <t>ジギョウ</t>
    </rPh>
    <rPh sb="2" eb="4">
      <t>シュウシ</t>
    </rPh>
    <rPh sb="4" eb="5">
      <t>ヒョウ</t>
    </rPh>
    <rPh sb="6" eb="8">
      <t>ソンエキ</t>
    </rPh>
    <rPh sb="8" eb="11">
      <t>ケイサンショ</t>
    </rPh>
    <phoneticPr fontId="2"/>
  </si>
  <si>
    <t>事業収支表（損益計算書）</t>
    <phoneticPr fontId="2"/>
  </si>
  <si>
    <t>事業収支表（キャッシュフロー計算書）</t>
    <rPh sb="0" eb="2">
      <t>ジギョウ</t>
    </rPh>
    <rPh sb="2" eb="4">
      <t>シュウシ</t>
    </rPh>
    <rPh sb="4" eb="5">
      <t>ヒョウ</t>
    </rPh>
    <phoneticPr fontId="2"/>
  </si>
  <si>
    <t>様式第1-2号</t>
    <phoneticPr fontId="2"/>
  </si>
  <si>
    <t>１．担当者</t>
    <rPh sb="2" eb="5">
      <t>タントウシャ</t>
    </rPh>
    <phoneticPr fontId="12"/>
  </si>
  <si>
    <t>会　社　名</t>
  </si>
  <si>
    <t>所　属</t>
  </si>
  <si>
    <t>氏名</t>
  </si>
  <si>
    <t>電　話</t>
  </si>
  <si>
    <t>FAX</t>
  </si>
  <si>
    <t>E-mail</t>
  </si>
  <si>
    <t>No</t>
    <phoneticPr fontId="12"/>
  </si>
  <si>
    <t>資料名</t>
    <rPh sb="0" eb="2">
      <t>シリョウ</t>
    </rPh>
    <rPh sb="2" eb="3">
      <t>メイ</t>
    </rPh>
    <phoneticPr fontId="12"/>
  </si>
  <si>
    <t>頁</t>
    <rPh sb="0" eb="1">
      <t>ペイジ</t>
    </rPh>
    <phoneticPr fontId="12"/>
  </si>
  <si>
    <t>項目</t>
    <rPh sb="0" eb="2">
      <t>コウモク</t>
    </rPh>
    <phoneticPr fontId="12"/>
  </si>
  <si>
    <t>タイトル</t>
  </si>
  <si>
    <t>例</t>
    <rPh sb="0" eb="1">
      <t>レイ</t>
    </rPh>
    <phoneticPr fontId="12"/>
  </si>
  <si>
    <t>事業名</t>
    <rPh sb="0" eb="2">
      <t>ジギョウ</t>
    </rPh>
    <rPh sb="2" eb="3">
      <t>メイ</t>
    </rPh>
    <phoneticPr fontId="18"/>
  </si>
  <si>
    <t>（左記は記入例です）</t>
  </si>
  <si>
    <t>記入要領</t>
    <rPh sb="0" eb="2">
      <t>キニュウ</t>
    </rPh>
    <rPh sb="2" eb="4">
      <t>ヨウリョウ</t>
    </rPh>
    <phoneticPr fontId="12"/>
  </si>
  <si>
    <t>入札説明書</t>
    <rPh sb="0" eb="2">
      <t>ニュウサツ</t>
    </rPh>
    <rPh sb="2" eb="5">
      <t>セツメイショ</t>
    </rPh>
    <phoneticPr fontId="32"/>
  </si>
  <si>
    <t>様式第1-1号</t>
    <rPh sb="0" eb="2">
      <t>ヨウシキ</t>
    </rPh>
    <rPh sb="2" eb="3">
      <t>ダイ</t>
    </rPh>
    <rPh sb="6" eb="7">
      <t>ゴウ</t>
    </rPh>
    <phoneticPr fontId="18"/>
  </si>
  <si>
    <t>様式第1-2号</t>
    <rPh sb="0" eb="2">
      <t>ヨウシキ</t>
    </rPh>
    <rPh sb="2" eb="3">
      <t>ダイ</t>
    </rPh>
    <rPh sb="6" eb="7">
      <t>ゴウ</t>
    </rPh>
    <phoneticPr fontId="18"/>
  </si>
  <si>
    <t>要求水準書
設計・建設業務編</t>
    <rPh sb="0" eb="2">
      <t>ヨウキュウ</t>
    </rPh>
    <rPh sb="2" eb="4">
      <t>スイジュン</t>
    </rPh>
    <rPh sb="4" eb="5">
      <t>ショ</t>
    </rPh>
    <rPh sb="6" eb="8">
      <t>セッケイ</t>
    </rPh>
    <rPh sb="9" eb="11">
      <t>ケンセツ</t>
    </rPh>
    <rPh sb="11" eb="13">
      <t>ギョウム</t>
    </rPh>
    <rPh sb="13" eb="14">
      <t>ヘン</t>
    </rPh>
    <phoneticPr fontId="32"/>
  </si>
  <si>
    <t>様式第3-2号</t>
    <rPh sb="0" eb="2">
      <t>ヨウシキ</t>
    </rPh>
    <rPh sb="2" eb="3">
      <t>ダイ</t>
    </rPh>
    <rPh sb="6" eb="7">
      <t>ゴウ</t>
    </rPh>
    <phoneticPr fontId="2"/>
  </si>
  <si>
    <t>対面的対話における確認事項</t>
    <phoneticPr fontId="2"/>
  </si>
  <si>
    <t>要求水準に対する設計仕様書（設計・建設業務編）</t>
    <phoneticPr fontId="2"/>
  </si>
  <si>
    <t>要求水準に対する設計仕様書（運営・維持管理業務編）</t>
    <phoneticPr fontId="2"/>
  </si>
  <si>
    <t>備考</t>
    <rPh sb="0" eb="2">
      <t>ビコウ</t>
    </rPh>
    <phoneticPr fontId="2"/>
  </si>
  <si>
    <t>別添Excel</t>
    <rPh sb="0" eb="2">
      <t>ベッテン</t>
    </rPh>
    <phoneticPr fontId="2"/>
  </si>
  <si>
    <t>■税額計算</t>
    <rPh sb="1" eb="3">
      <t>ゼイガク</t>
    </rPh>
    <rPh sb="3" eb="5">
      <t>ケイサン</t>
    </rPh>
    <phoneticPr fontId="7"/>
  </si>
  <si>
    <t>様式第3-2号</t>
    <rPh sb="0" eb="2">
      <t>ヨウシキ</t>
    </rPh>
    <rPh sb="2" eb="3">
      <t>ダイ</t>
    </rPh>
    <rPh sb="6" eb="7">
      <t>ゴウ</t>
    </rPh>
    <phoneticPr fontId="18"/>
  </si>
  <si>
    <t>確認事項</t>
    <phoneticPr fontId="18"/>
  </si>
  <si>
    <t>２．確認事項</t>
    <rPh sb="2" eb="4">
      <t>カクニン</t>
    </rPh>
    <rPh sb="4" eb="6">
      <t>ジコウ</t>
    </rPh>
    <phoneticPr fontId="12"/>
  </si>
  <si>
    <t>職種</t>
    <rPh sb="0" eb="2">
      <t>ショクシュ</t>
    </rPh>
    <phoneticPr fontId="12"/>
  </si>
  <si>
    <t>給与年単価
（福利厚生費含む）</t>
    <rPh sb="0" eb="2">
      <t>キュウヨ</t>
    </rPh>
    <rPh sb="2" eb="3">
      <t>ネン</t>
    </rPh>
    <rPh sb="3" eb="5">
      <t>タンカ</t>
    </rPh>
    <rPh sb="7" eb="12">
      <t>フクリコウセイヒ</t>
    </rPh>
    <rPh sb="12" eb="13">
      <t>フク</t>
    </rPh>
    <phoneticPr fontId="12"/>
  </si>
  <si>
    <t>人数（人）及び給与</t>
    <rPh sb="0" eb="2">
      <t>ニンズウ</t>
    </rPh>
    <rPh sb="3" eb="4">
      <t>ニン</t>
    </rPh>
    <rPh sb="5" eb="6">
      <t>オヨ</t>
    </rPh>
    <rPh sb="7" eb="9">
      <t>キュウヨ</t>
    </rPh>
    <phoneticPr fontId="35"/>
  </si>
  <si>
    <t>合計</t>
    <rPh sb="0" eb="1">
      <t>ゴウ</t>
    </rPh>
    <rPh sb="1" eb="2">
      <t>ケイ</t>
    </rPh>
    <phoneticPr fontId="35"/>
  </si>
  <si>
    <t>単位</t>
    <rPh sb="0" eb="2">
      <t>タンイ</t>
    </rPh>
    <phoneticPr fontId="35"/>
  </si>
  <si>
    <t>人</t>
    <rPh sb="0" eb="1">
      <t>ニン</t>
    </rPh>
    <phoneticPr fontId="35"/>
  </si>
  <si>
    <t>円</t>
    <rPh sb="0" eb="1">
      <t>エン</t>
    </rPh>
    <phoneticPr fontId="35"/>
  </si>
  <si>
    <t>小　計</t>
  </si>
  <si>
    <t>千円</t>
    <rPh sb="0" eb="2">
      <t>センエン</t>
    </rPh>
    <phoneticPr fontId="35"/>
  </si>
  <si>
    <t>単位：円（税抜）</t>
    <rPh sb="0" eb="2">
      <t>タンイ</t>
    </rPh>
    <rPh sb="3" eb="4">
      <t>エン</t>
    </rPh>
    <rPh sb="5" eb="6">
      <t>ゼイ</t>
    </rPh>
    <rPh sb="6" eb="7">
      <t>ヌ</t>
    </rPh>
    <phoneticPr fontId="12"/>
  </si>
  <si>
    <t>項目</t>
    <rPh sb="0" eb="2">
      <t>コウモク</t>
    </rPh>
    <phoneticPr fontId="35"/>
  </si>
  <si>
    <t>量及び金額</t>
    <rPh sb="0" eb="1">
      <t>リョウ</t>
    </rPh>
    <rPh sb="1" eb="2">
      <t>オヨ</t>
    </rPh>
    <rPh sb="3" eb="5">
      <t>キンガク</t>
    </rPh>
    <phoneticPr fontId="35"/>
  </si>
  <si>
    <t>（量）</t>
    <rPh sb="1" eb="2">
      <t>リョウ</t>
    </rPh>
    <phoneticPr fontId="35"/>
  </si>
  <si>
    <t>金額</t>
    <rPh sb="0" eb="2">
      <t>キンガク</t>
    </rPh>
    <phoneticPr fontId="35"/>
  </si>
  <si>
    <t>合計金額</t>
    <rPh sb="0" eb="1">
      <t>ゴウ</t>
    </rPh>
    <rPh sb="1" eb="2">
      <t>ケイ</t>
    </rPh>
    <rPh sb="2" eb="4">
      <t>キンガク</t>
    </rPh>
    <phoneticPr fontId="35"/>
  </si>
  <si>
    <t>固定費Ａ（運転経費）</t>
    <rPh sb="0" eb="3">
      <t>コテイヒ</t>
    </rPh>
    <rPh sb="5" eb="7">
      <t>ウンテン</t>
    </rPh>
    <rPh sb="7" eb="9">
      <t>ケイヒ</t>
    </rPh>
    <phoneticPr fontId="35"/>
  </si>
  <si>
    <t>頻度</t>
    <phoneticPr fontId="35"/>
  </si>
  <si>
    <t>装置機器名</t>
    <rPh sb="0" eb="2">
      <t>ソウチ</t>
    </rPh>
    <rPh sb="2" eb="5">
      <t>キキメイ</t>
    </rPh>
    <phoneticPr fontId="12"/>
  </si>
  <si>
    <t>予備
有無</t>
    <rPh sb="0" eb="2">
      <t>ヨビ</t>
    </rPh>
    <rPh sb="3" eb="5">
      <t>ウム</t>
    </rPh>
    <phoneticPr fontId="12"/>
  </si>
  <si>
    <t>重要度</t>
    <rPh sb="0" eb="3">
      <t>ジュウヨウド</t>
    </rPh>
    <phoneticPr fontId="12"/>
  </si>
  <si>
    <t>保全方法</t>
    <rPh sb="0" eb="2">
      <t>ホゼン</t>
    </rPh>
    <rPh sb="2" eb="4">
      <t>ホウホウ</t>
    </rPh>
    <phoneticPr fontId="12"/>
  </si>
  <si>
    <t>管理値</t>
    <rPh sb="0" eb="2">
      <t>カンリ</t>
    </rPh>
    <rPh sb="2" eb="3">
      <t>チ</t>
    </rPh>
    <phoneticPr fontId="12"/>
  </si>
  <si>
    <t>対象箇所</t>
    <rPh sb="0" eb="2">
      <t>タイショウ</t>
    </rPh>
    <rPh sb="2" eb="4">
      <t>カショ</t>
    </rPh>
    <phoneticPr fontId="12"/>
  </si>
  <si>
    <t>ＢＭ</t>
    <phoneticPr fontId="12"/>
  </si>
  <si>
    <t>ＴＢＭ</t>
    <phoneticPr fontId="12"/>
  </si>
  <si>
    <t>ＣＢＭ</t>
    <phoneticPr fontId="12"/>
  </si>
  <si>
    <t>診断頻度</t>
    <rPh sb="0" eb="2">
      <t>シンダン</t>
    </rPh>
    <rPh sb="2" eb="4">
      <t>ヒンド</t>
    </rPh>
    <phoneticPr fontId="12"/>
  </si>
  <si>
    <t>燃焼設備</t>
    <rPh sb="0" eb="2">
      <t>ネンショウ</t>
    </rPh>
    <rPh sb="2" eb="4">
      <t>セツビ</t>
    </rPh>
    <phoneticPr fontId="12"/>
  </si>
  <si>
    <t>通風設備</t>
    <rPh sb="0" eb="2">
      <t>ツウフウ</t>
    </rPh>
    <rPh sb="2" eb="4">
      <t>セツビ</t>
    </rPh>
    <phoneticPr fontId="12"/>
  </si>
  <si>
    <t xml:space="preserve"> 給水設備</t>
    <rPh sb="1" eb="3">
      <t>キュウスイ</t>
    </rPh>
    <rPh sb="3" eb="5">
      <t>セツビ</t>
    </rPh>
    <phoneticPr fontId="12"/>
  </si>
  <si>
    <t>電気設備</t>
    <rPh sb="0" eb="2">
      <t>デンキ</t>
    </rPh>
    <rPh sb="2" eb="4">
      <t>セツビ</t>
    </rPh>
    <phoneticPr fontId="12"/>
  </si>
  <si>
    <t>計装設備</t>
    <phoneticPr fontId="12"/>
  </si>
  <si>
    <t>雑設備</t>
    <phoneticPr fontId="12"/>
  </si>
  <si>
    <t>量、単価及び金額</t>
    <rPh sb="0" eb="1">
      <t>リョウ</t>
    </rPh>
    <rPh sb="2" eb="4">
      <t>タンカ</t>
    </rPh>
    <rPh sb="4" eb="5">
      <t>オヨ</t>
    </rPh>
    <rPh sb="6" eb="8">
      <t>キンガク</t>
    </rPh>
    <phoneticPr fontId="35"/>
  </si>
  <si>
    <t>年間ごみ処理量</t>
    <rPh sb="0" eb="2">
      <t>ネンカン</t>
    </rPh>
    <rPh sb="4" eb="6">
      <t>ショリ</t>
    </rPh>
    <rPh sb="6" eb="7">
      <t>リョウ</t>
    </rPh>
    <phoneticPr fontId="35"/>
  </si>
  <si>
    <t>t</t>
    <phoneticPr fontId="35"/>
  </si>
  <si>
    <t>項目</t>
    <phoneticPr fontId="20"/>
  </si>
  <si>
    <t>名　　　称</t>
  </si>
  <si>
    <t>年間使用量</t>
    <rPh sb="2" eb="5">
      <t>シヨウリョウ</t>
    </rPh>
    <phoneticPr fontId="20"/>
  </si>
  <si>
    <t>単価</t>
    <rPh sb="0" eb="2">
      <t>タンカ</t>
    </rPh>
    <phoneticPr fontId="20"/>
  </si>
  <si>
    <t>円/kW･月</t>
    <rPh sb="0" eb="1">
      <t>エン</t>
    </rPh>
    <phoneticPr fontId="20"/>
  </si>
  <si>
    <t>円/kWh</t>
    <phoneticPr fontId="20"/>
  </si>
  <si>
    <t>場内使用電力</t>
    <rPh sb="0" eb="2">
      <t>ジョウナイ</t>
    </rPh>
    <rPh sb="2" eb="4">
      <t>シヨウ</t>
    </rPh>
    <rPh sb="4" eb="6">
      <t>デンリョク</t>
    </rPh>
    <phoneticPr fontId="20"/>
  </si>
  <si>
    <t>-</t>
    <phoneticPr fontId="12"/>
  </si>
  <si>
    <t>小計</t>
    <rPh sb="0" eb="2">
      <t>ショウケイ</t>
    </rPh>
    <phoneticPr fontId="20"/>
  </si>
  <si>
    <t>-</t>
  </si>
  <si>
    <t>基本料金</t>
    <phoneticPr fontId="20"/>
  </si>
  <si>
    <t>円/月</t>
    <rPh sb="2" eb="3">
      <t>ツキ</t>
    </rPh>
    <phoneticPr fontId="20"/>
  </si>
  <si>
    <t>ヶ月</t>
    <rPh sb="1" eb="2">
      <t>ツキ</t>
    </rPh>
    <phoneticPr fontId="20"/>
  </si>
  <si>
    <t>-</t>
    <phoneticPr fontId="12"/>
  </si>
  <si>
    <t>燃料</t>
    <phoneticPr fontId="12"/>
  </si>
  <si>
    <t>灯油</t>
    <rPh sb="0" eb="2">
      <t>トウユ</t>
    </rPh>
    <phoneticPr fontId="12"/>
  </si>
  <si>
    <t>円/L</t>
  </si>
  <si>
    <t>-</t>
    <phoneticPr fontId="12"/>
  </si>
  <si>
    <t>消石灰</t>
  </si>
  <si>
    <t>円/kg</t>
    <phoneticPr fontId="20"/>
  </si>
  <si>
    <t>ボイラ</t>
    <phoneticPr fontId="20"/>
  </si>
  <si>
    <t>清缶剤</t>
  </si>
  <si>
    <t>給水処理</t>
    <rPh sb="0" eb="2">
      <t>キュウスイ</t>
    </rPh>
    <rPh sb="2" eb="4">
      <t>ショリ</t>
    </rPh>
    <phoneticPr fontId="20"/>
  </si>
  <si>
    <t>灰処理</t>
    <rPh sb="0" eb="1">
      <t>ハイ</t>
    </rPh>
    <rPh sb="1" eb="3">
      <t>ショリ</t>
    </rPh>
    <phoneticPr fontId="20"/>
  </si>
  <si>
    <t>円/kg</t>
  </si>
  <si>
    <t>油脂類</t>
  </si>
  <si>
    <t>油圧作動油</t>
  </si>
  <si>
    <t>その他</t>
    <rPh sb="2" eb="3">
      <t>タ</t>
    </rPh>
    <phoneticPr fontId="20"/>
  </si>
  <si>
    <t>脱臭用活性炭</t>
    <phoneticPr fontId="20"/>
  </si>
  <si>
    <t>防臭剤</t>
    <rPh sb="0" eb="3">
      <t>ボウシュウザイ</t>
    </rPh>
    <phoneticPr fontId="20"/>
  </si>
  <si>
    <t>防虫剤</t>
    <rPh sb="0" eb="3">
      <t>ボウチュウザイ</t>
    </rPh>
    <phoneticPr fontId="20"/>
  </si>
  <si>
    <t>合計</t>
    <rPh sb="0" eb="2">
      <t>ゴウケイ</t>
    </rPh>
    <phoneticPr fontId="20"/>
  </si>
  <si>
    <t>単価</t>
    <rPh sb="0" eb="2">
      <t>タンカ</t>
    </rPh>
    <phoneticPr fontId="35"/>
  </si>
  <si>
    <t>質問内容</t>
    <rPh sb="2" eb="4">
      <t>ナイヨウ</t>
    </rPh>
    <phoneticPr fontId="18"/>
  </si>
  <si>
    <t>２．質問</t>
    <rPh sb="2" eb="4">
      <t>シツモン</t>
    </rPh>
    <phoneticPr fontId="12"/>
  </si>
  <si>
    <t>目標
耐用
年数</t>
    <rPh sb="0" eb="2">
      <t>モクヒョウ</t>
    </rPh>
    <rPh sb="3" eb="5">
      <t>タイヨウ</t>
    </rPh>
    <rPh sb="6" eb="8">
      <t>ネンスウ</t>
    </rPh>
    <phoneticPr fontId="12"/>
  </si>
  <si>
    <t>排水処理</t>
    <phoneticPr fontId="20"/>
  </si>
  <si>
    <t>令和9
年度</t>
    <rPh sb="0" eb="2">
      <t>レイワ</t>
    </rPh>
    <rPh sb="4" eb="5">
      <t>ネン</t>
    </rPh>
    <rPh sb="5" eb="6">
      <t>ド</t>
    </rPh>
    <phoneticPr fontId="2"/>
  </si>
  <si>
    <t>注1）消費税を除く。</t>
    <rPh sb="0" eb="1">
      <t>チュウ</t>
    </rPh>
    <rPh sb="3" eb="6">
      <t>ショウヒゼイ</t>
    </rPh>
    <rPh sb="7" eb="8">
      <t>ノゾ</t>
    </rPh>
    <phoneticPr fontId="2"/>
  </si>
  <si>
    <t>注2）登録免許税、定款認証、司法書士等の項目ごとに記載すること。</t>
    <rPh sb="0" eb="1">
      <t>チュウ</t>
    </rPh>
    <rPh sb="3" eb="5">
      <t>トウロク</t>
    </rPh>
    <rPh sb="5" eb="8">
      <t>メンキョゼイ</t>
    </rPh>
    <rPh sb="9" eb="11">
      <t>テイカン</t>
    </rPh>
    <rPh sb="11" eb="13">
      <t>ニンショウ</t>
    </rPh>
    <rPh sb="14" eb="16">
      <t>シホウ</t>
    </rPh>
    <rPh sb="16" eb="19">
      <t>ショシナド</t>
    </rPh>
    <rPh sb="20" eb="22">
      <t>コウモク</t>
    </rPh>
    <rPh sb="25" eb="27">
      <t>キサイ</t>
    </rPh>
    <phoneticPr fontId="2"/>
  </si>
  <si>
    <t>注3）行が不足する場合は、適時追加すること。</t>
    <rPh sb="0" eb="1">
      <t>チュウ</t>
    </rPh>
    <rPh sb="3" eb="4">
      <t>ギョウ</t>
    </rPh>
    <rPh sb="5" eb="7">
      <t>フソク</t>
    </rPh>
    <rPh sb="9" eb="11">
      <t>バアイ</t>
    </rPh>
    <rPh sb="13" eb="15">
      <t>テキジ</t>
    </rPh>
    <rPh sb="15" eb="17">
      <t>ツイカ</t>
    </rPh>
    <phoneticPr fontId="2"/>
  </si>
  <si>
    <t>費用(千円)</t>
    <rPh sb="0" eb="2">
      <t>ヒヨウ</t>
    </rPh>
    <rPh sb="3" eb="5">
      <t>センエン</t>
    </rPh>
    <phoneticPr fontId="2"/>
  </si>
  <si>
    <t>アンシラリーサービス料金</t>
    <rPh sb="10" eb="12">
      <t>リョウキン</t>
    </rPh>
    <phoneticPr fontId="20"/>
  </si>
  <si>
    <t>基本料金</t>
  </si>
  <si>
    <t>契約電力</t>
    <rPh sb="0" eb="2">
      <t>ケイヤク</t>
    </rPh>
    <rPh sb="2" eb="4">
      <t>デンリョク</t>
    </rPh>
    <phoneticPr fontId="20"/>
  </si>
  <si>
    <t>-</t>
    <phoneticPr fontId="2"/>
  </si>
  <si>
    <t>kW</t>
    <phoneticPr fontId="2"/>
  </si>
  <si>
    <t>従量料金</t>
    <rPh sb="0" eb="2">
      <t>ジュウリョウ</t>
    </rPh>
    <rPh sb="2" eb="4">
      <t>リョウキン</t>
    </rPh>
    <phoneticPr fontId="20"/>
  </si>
  <si>
    <t>上水道</t>
    <rPh sb="0" eb="3">
      <t>ジョウスイドウ</t>
    </rPh>
    <phoneticPr fontId="20"/>
  </si>
  <si>
    <t>下水道</t>
    <rPh sb="0" eb="3">
      <t>ゲスイドウ</t>
    </rPh>
    <phoneticPr fontId="20"/>
  </si>
  <si>
    <t>電気</t>
    <rPh sb="0" eb="2">
      <t>デンキ</t>
    </rPh>
    <phoneticPr fontId="2"/>
  </si>
  <si>
    <t>電力量
（入）</t>
    <rPh sb="0" eb="2">
      <t>デンリョク</t>
    </rPh>
    <rPh sb="2" eb="3">
      <t>リョウ</t>
    </rPh>
    <rPh sb="5" eb="6">
      <t>イ</t>
    </rPh>
    <phoneticPr fontId="20"/>
  </si>
  <si>
    <t>電力量
（出）</t>
    <rPh sb="0" eb="2">
      <t>デンリョク</t>
    </rPh>
    <rPh sb="2" eb="3">
      <t>リョウ</t>
    </rPh>
    <rPh sb="5" eb="6">
      <t>デ</t>
    </rPh>
    <phoneticPr fontId="20"/>
  </si>
  <si>
    <t>総発電電力量</t>
    <rPh sb="0" eb="1">
      <t>ソウ</t>
    </rPh>
    <rPh sb="1" eb="3">
      <t>ハツデン</t>
    </rPh>
    <rPh sb="3" eb="5">
      <t>デンリョク</t>
    </rPh>
    <rPh sb="5" eb="6">
      <t>リョウ</t>
    </rPh>
    <phoneticPr fontId="20"/>
  </si>
  <si>
    <t>購入電力量</t>
    <rPh sb="0" eb="2">
      <t>コウニュウ</t>
    </rPh>
    <rPh sb="2" eb="4">
      <t>デンリョク</t>
    </rPh>
    <rPh sb="4" eb="5">
      <t>リョウ</t>
    </rPh>
    <phoneticPr fontId="2"/>
  </si>
  <si>
    <t>kWh/年</t>
    <rPh sb="4" eb="5">
      <t>ネン</t>
    </rPh>
    <phoneticPr fontId="20"/>
  </si>
  <si>
    <t>変動費Ｂ</t>
    <rPh sb="0" eb="2">
      <t>ヘンドウ</t>
    </rPh>
    <rPh sb="2" eb="3">
      <t>ヒ</t>
    </rPh>
    <phoneticPr fontId="12"/>
  </si>
  <si>
    <t>売電電力量</t>
    <rPh sb="0" eb="2">
      <t>バイデン</t>
    </rPh>
    <rPh sb="2" eb="4">
      <t>デンリョク</t>
    </rPh>
    <rPh sb="4" eb="5">
      <t>リョウ</t>
    </rPh>
    <phoneticPr fontId="2"/>
  </si>
  <si>
    <t>kW</t>
  </si>
  <si>
    <t>円/年</t>
    <rPh sb="0" eb="1">
      <t>エン</t>
    </rPh>
    <rPh sb="2" eb="3">
      <t>ネン</t>
    </rPh>
    <phoneticPr fontId="2"/>
  </si>
  <si>
    <t>-</t>
    <phoneticPr fontId="2"/>
  </si>
  <si>
    <t>年間費用</t>
    <rPh sb="2" eb="4">
      <t>ヒヨウ</t>
    </rPh>
    <phoneticPr fontId="20"/>
  </si>
  <si>
    <t>円/kW/月</t>
    <rPh sb="5" eb="6">
      <t>ツキ</t>
    </rPh>
    <phoneticPr fontId="20"/>
  </si>
  <si>
    <t>区分</t>
    <phoneticPr fontId="20"/>
  </si>
  <si>
    <t>(固定費Ａ、変動費Ｂ)</t>
    <phoneticPr fontId="2"/>
  </si>
  <si>
    <t>タービン発電機定格出力</t>
    <rPh sb="4" eb="7">
      <t>ハツデンキ</t>
    </rPh>
    <rPh sb="7" eb="9">
      <t>テイカク</t>
    </rPh>
    <rPh sb="9" eb="11">
      <t>シュツリョク</t>
    </rPh>
    <phoneticPr fontId="20"/>
  </si>
  <si>
    <t>-</t>
    <phoneticPr fontId="2"/>
  </si>
  <si>
    <r>
      <t>m</t>
    </r>
    <r>
      <rPr>
        <vertAlign val="superscript"/>
        <sz val="10"/>
        <rFont val="ＭＳ 明朝"/>
        <family val="1"/>
        <charset val="128"/>
      </rPr>
      <t>3</t>
    </r>
    <r>
      <rPr>
        <sz val="10"/>
        <rFont val="ＭＳ 明朝"/>
        <family val="1"/>
        <charset val="128"/>
      </rPr>
      <t>/年</t>
    </r>
    <rPh sb="3" eb="4">
      <t>ネン</t>
    </rPh>
    <phoneticPr fontId="20"/>
  </si>
  <si>
    <r>
      <t>m</t>
    </r>
    <r>
      <rPr>
        <vertAlign val="superscript"/>
        <sz val="10"/>
        <rFont val="ＭＳ 明朝"/>
        <family val="1"/>
        <charset val="128"/>
      </rPr>
      <t>3</t>
    </r>
    <r>
      <rPr>
        <sz val="10"/>
        <rFont val="ＭＳ 明朝"/>
        <family val="1"/>
        <charset val="128"/>
      </rPr>
      <t>/年</t>
    </r>
    <phoneticPr fontId="20"/>
  </si>
  <si>
    <t>L/年</t>
    <phoneticPr fontId="2"/>
  </si>
  <si>
    <t>kg/年</t>
  </si>
  <si>
    <t>kg/年</t>
    <phoneticPr fontId="20"/>
  </si>
  <si>
    <t>kg/年</t>
    <phoneticPr fontId="2"/>
  </si>
  <si>
    <t>変動費Ｂ</t>
    <rPh sb="0" eb="2">
      <t>ヘンドウ</t>
    </rPh>
    <rPh sb="2" eb="3">
      <t>ヒ</t>
    </rPh>
    <phoneticPr fontId="2"/>
  </si>
  <si>
    <t>セメント</t>
  </si>
  <si>
    <t>円/年</t>
  </si>
  <si>
    <t>キレート剤</t>
    <rPh sb="4" eb="5">
      <t>ザイ</t>
    </rPh>
    <phoneticPr fontId="20"/>
  </si>
  <si>
    <t>潤滑油</t>
    <rPh sb="0" eb="3">
      <t>ジュンカツユ</t>
    </rPh>
    <phoneticPr fontId="2"/>
  </si>
  <si>
    <t>薬剤</t>
    <rPh sb="0" eb="2">
      <t>ヤクザイ</t>
    </rPh>
    <phoneticPr fontId="20"/>
  </si>
  <si>
    <t>備考</t>
    <rPh sb="0" eb="2">
      <t>ビコウ</t>
    </rPh>
    <phoneticPr fontId="2"/>
  </si>
  <si>
    <t>第1回入札説明書等に関する質問書</t>
    <phoneticPr fontId="2"/>
  </si>
  <si>
    <t>第2回入札説明書等に関する質問書</t>
    <phoneticPr fontId="2"/>
  </si>
  <si>
    <t>様式集（Excel編）一覧</t>
    <rPh sb="0" eb="2">
      <t>ヨウシキ</t>
    </rPh>
    <rPh sb="2" eb="3">
      <t>シュウ</t>
    </rPh>
    <rPh sb="9" eb="10">
      <t>ヘン</t>
    </rPh>
    <rPh sb="11" eb="13">
      <t>イチラン</t>
    </rPh>
    <phoneticPr fontId="2"/>
  </si>
  <si>
    <t>（Excel編）</t>
    <rPh sb="6" eb="7">
      <t>ヘン</t>
    </rPh>
    <phoneticPr fontId="2"/>
  </si>
  <si>
    <t>伊勢広域環境組合ごみ処理施設整備・運営事業</t>
    <rPh sb="0" eb="2">
      <t>イセ</t>
    </rPh>
    <rPh sb="2" eb="4">
      <t>コウイキ</t>
    </rPh>
    <rPh sb="4" eb="6">
      <t>カンキョウ</t>
    </rPh>
    <rPh sb="6" eb="8">
      <t>クミアイ</t>
    </rPh>
    <phoneticPr fontId="2"/>
  </si>
  <si>
    <t>伊勢広域環境組合</t>
    <rPh sb="0" eb="2">
      <t>イセ</t>
    </rPh>
    <rPh sb="2" eb="4">
      <t>コウイキ</t>
    </rPh>
    <rPh sb="4" eb="6">
      <t>カンキョウ</t>
    </rPh>
    <rPh sb="6" eb="8">
      <t>クミアイ</t>
    </rPh>
    <phoneticPr fontId="2"/>
  </si>
  <si>
    <t>伊勢広域環境組合ごみ処理施設整備・運営事業　第1回入札説明書等に係る質問書</t>
    <rPh sb="10" eb="12">
      <t>ショリ</t>
    </rPh>
    <rPh sb="12" eb="14">
      <t>シセツ</t>
    </rPh>
    <rPh sb="14" eb="16">
      <t>セイビ</t>
    </rPh>
    <rPh sb="17" eb="19">
      <t>ウンエイ</t>
    </rPh>
    <rPh sb="19" eb="21">
      <t>ジギョウ</t>
    </rPh>
    <rPh sb="22" eb="23">
      <t>ダイ</t>
    </rPh>
    <rPh sb="24" eb="25">
      <t>カイ</t>
    </rPh>
    <rPh sb="25" eb="27">
      <t>ニュウサツ</t>
    </rPh>
    <rPh sb="27" eb="30">
      <t>セツメイショ</t>
    </rPh>
    <rPh sb="30" eb="31">
      <t>トウ</t>
    </rPh>
    <rPh sb="32" eb="33">
      <t>カカ</t>
    </rPh>
    <rPh sb="34" eb="36">
      <t>シツモン</t>
    </rPh>
    <rPh sb="36" eb="37">
      <t>ショ</t>
    </rPh>
    <phoneticPr fontId="12"/>
  </si>
  <si>
    <t>令和4年　月　日　　</t>
    <rPh sb="0" eb="2">
      <t>レイワ</t>
    </rPh>
    <rPh sb="3" eb="4">
      <t>ネン</t>
    </rPh>
    <rPh sb="5" eb="6">
      <t>ツキ</t>
    </rPh>
    <rPh sb="7" eb="8">
      <t>ヒ</t>
    </rPh>
    <phoneticPr fontId="12"/>
  </si>
  <si>
    <t>伊勢広域環境組合ごみ処理施設整備・運営事業　第2回入札説明書等に係る質問書</t>
    <rPh sb="10" eb="12">
      <t>ショリ</t>
    </rPh>
    <rPh sb="12" eb="14">
      <t>シセツ</t>
    </rPh>
    <rPh sb="14" eb="16">
      <t>セイビ</t>
    </rPh>
    <rPh sb="17" eb="19">
      <t>ウンエイ</t>
    </rPh>
    <rPh sb="19" eb="21">
      <t>ジギョウ</t>
    </rPh>
    <rPh sb="22" eb="23">
      <t>ダイ</t>
    </rPh>
    <rPh sb="24" eb="25">
      <t>カイ</t>
    </rPh>
    <rPh sb="25" eb="27">
      <t>ニュウサツ</t>
    </rPh>
    <rPh sb="27" eb="30">
      <t>セツメイショ</t>
    </rPh>
    <rPh sb="30" eb="31">
      <t>トウ</t>
    </rPh>
    <rPh sb="32" eb="33">
      <t>カカ</t>
    </rPh>
    <rPh sb="34" eb="36">
      <t>シツモン</t>
    </rPh>
    <rPh sb="36" eb="37">
      <t>ショ</t>
    </rPh>
    <phoneticPr fontId="12"/>
  </si>
  <si>
    <t>伊勢広域環境組合ごみ処理施設整備・運営事業　対面的対話における確認事項</t>
    <rPh sb="10" eb="12">
      <t>ショリ</t>
    </rPh>
    <rPh sb="12" eb="14">
      <t>シセツ</t>
    </rPh>
    <rPh sb="14" eb="16">
      <t>セイビ</t>
    </rPh>
    <rPh sb="17" eb="19">
      <t>ウンエイ</t>
    </rPh>
    <rPh sb="19" eb="21">
      <t>ジギョウ</t>
    </rPh>
    <rPh sb="22" eb="27">
      <t>タイメンテキタイワ</t>
    </rPh>
    <rPh sb="31" eb="35">
      <t>カクニンジコウ</t>
    </rPh>
    <phoneticPr fontId="12"/>
  </si>
  <si>
    <t>令和9年度</t>
    <rPh sb="0" eb="2">
      <t>レイワ</t>
    </rPh>
    <rPh sb="3" eb="5">
      <t>ネンド</t>
    </rPh>
    <phoneticPr fontId="2"/>
  </si>
  <si>
    <t>(１) 基準ごみ（低位発熱量8,100kJ/kg）、計画ごみ処理量（50,295t）の場合</t>
    <rPh sb="4" eb="6">
      <t>キジュン</t>
    </rPh>
    <rPh sb="9" eb="11">
      <t>テイイ</t>
    </rPh>
    <rPh sb="11" eb="13">
      <t>ハツネツ</t>
    </rPh>
    <rPh sb="13" eb="14">
      <t>リョウ</t>
    </rPh>
    <rPh sb="26" eb="28">
      <t>ケイカク</t>
    </rPh>
    <rPh sb="30" eb="32">
      <t>ショリ</t>
    </rPh>
    <rPh sb="32" eb="33">
      <t>リョウ</t>
    </rPh>
    <rPh sb="43" eb="45">
      <t>バアイ</t>
    </rPh>
    <phoneticPr fontId="11"/>
  </si>
  <si>
    <t>(２) 低質ごみ（低位発熱量5,400kJ/kg）、計画ごみ処理量の80％（40,200t）の場合</t>
    <rPh sb="4" eb="6">
      <t>テイシツ</t>
    </rPh>
    <rPh sb="9" eb="11">
      <t>テイイ</t>
    </rPh>
    <rPh sb="11" eb="13">
      <t>ハツネツ</t>
    </rPh>
    <rPh sb="13" eb="14">
      <t>リョウ</t>
    </rPh>
    <rPh sb="26" eb="28">
      <t>ケイカク</t>
    </rPh>
    <rPh sb="30" eb="32">
      <t>ショリ</t>
    </rPh>
    <rPh sb="32" eb="33">
      <t>リョウ</t>
    </rPh>
    <rPh sb="47" eb="49">
      <t>バアイ</t>
    </rPh>
    <phoneticPr fontId="11"/>
  </si>
  <si>
    <t>エネ施設</t>
    <rPh sb="2" eb="4">
      <t>シセツ</t>
    </rPh>
    <phoneticPr fontId="2"/>
  </si>
  <si>
    <t>マテ施設</t>
    <rPh sb="2" eb="4">
      <t>シセツ</t>
    </rPh>
    <phoneticPr fontId="2"/>
  </si>
  <si>
    <t>令和29年度</t>
    <rPh sb="0" eb="2">
      <t>レイワ</t>
    </rPh>
    <rPh sb="4" eb="5">
      <t>ネン</t>
    </rPh>
    <rPh sb="5" eb="6">
      <t>ド</t>
    </rPh>
    <phoneticPr fontId="2"/>
  </si>
  <si>
    <t>(2047年度)</t>
    <rPh sb="5" eb="6">
      <t>ネン</t>
    </rPh>
    <rPh sb="6" eb="7">
      <t>ド</t>
    </rPh>
    <phoneticPr fontId="2"/>
  </si>
  <si>
    <t>注4）ごみ量は要求水準書添付資料02掲載の推計ごみ量、ごみ質は基準ごみを前提条件とすること。</t>
    <rPh sb="0" eb="1">
      <t>チュウ</t>
    </rPh>
    <rPh sb="7" eb="9">
      <t>ヨウキュウ</t>
    </rPh>
    <rPh sb="9" eb="11">
      <t>スイジュン</t>
    </rPh>
    <rPh sb="11" eb="12">
      <t>ショ</t>
    </rPh>
    <rPh sb="12" eb="14">
      <t>テンプ</t>
    </rPh>
    <rPh sb="14" eb="16">
      <t>シリョウ</t>
    </rPh>
    <rPh sb="18" eb="20">
      <t>ケイサイ</t>
    </rPh>
    <rPh sb="21" eb="23">
      <t>スイケイ</t>
    </rPh>
    <phoneticPr fontId="2"/>
  </si>
  <si>
    <t>注5）設計・建設業務費及び運営・維持管理業務費は、それぞれ入札書の「設計・建設業務費」及び「運営・維持管理業務費」と整合させること。</t>
    <rPh sb="0" eb="1">
      <t>チュウ</t>
    </rPh>
    <rPh sb="3" eb="5">
      <t>セッケイ</t>
    </rPh>
    <rPh sb="8" eb="10">
      <t>ギョウム</t>
    </rPh>
    <rPh sb="16" eb="18">
      <t>イジ</t>
    </rPh>
    <rPh sb="18" eb="20">
      <t>カンリ</t>
    </rPh>
    <rPh sb="20" eb="22">
      <t>ギョウム</t>
    </rPh>
    <rPh sb="34" eb="36">
      <t>セッケイ</t>
    </rPh>
    <rPh sb="39" eb="41">
      <t>ギョウム</t>
    </rPh>
    <rPh sb="49" eb="51">
      <t>イジ</t>
    </rPh>
    <rPh sb="51" eb="53">
      <t>カンリ</t>
    </rPh>
    <rPh sb="53" eb="55">
      <t>ギョウム</t>
    </rPh>
    <phoneticPr fontId="2"/>
  </si>
  <si>
    <t>Ⅲ</t>
    <phoneticPr fontId="18"/>
  </si>
  <si>
    <t>Ⅱ</t>
    <phoneticPr fontId="18"/>
  </si>
  <si>
    <t>土工事</t>
    <rPh sb="0" eb="1">
      <t>ド</t>
    </rPh>
    <rPh sb="1" eb="3">
      <t>コウジ</t>
    </rPh>
    <phoneticPr fontId="2"/>
  </si>
  <si>
    <t>令和5年度（R5.10～R6.3）</t>
    <rPh sb="0" eb="2">
      <t>レイワ</t>
    </rPh>
    <rPh sb="3" eb="5">
      <t>ネンド</t>
    </rPh>
    <phoneticPr fontId="12"/>
  </si>
  <si>
    <t>令和6年度</t>
    <rPh sb="0" eb="2">
      <t>レイワ</t>
    </rPh>
    <rPh sb="3" eb="5">
      <t>ネンド</t>
    </rPh>
    <phoneticPr fontId="12"/>
  </si>
  <si>
    <t>令和7年度</t>
    <rPh sb="0" eb="2">
      <t>レイワ</t>
    </rPh>
    <rPh sb="3" eb="5">
      <t>ネンド</t>
    </rPh>
    <phoneticPr fontId="12"/>
  </si>
  <si>
    <t>令和8年度</t>
    <rPh sb="0" eb="2">
      <t>レイワ</t>
    </rPh>
    <rPh sb="3" eb="5">
      <t>ネンド</t>
    </rPh>
    <phoneticPr fontId="12"/>
  </si>
  <si>
    <t>令和9年度（R9.4～R9.9）</t>
    <rPh sb="0" eb="2">
      <t>レイワ</t>
    </rPh>
    <rPh sb="3" eb="5">
      <t>ネンド</t>
    </rPh>
    <phoneticPr fontId="12"/>
  </si>
  <si>
    <t>１．エネルギー回収施設設計・建設費（管理棟を除く）</t>
    <rPh sb="7" eb="9">
      <t>カイシュウ</t>
    </rPh>
    <rPh sb="9" eb="11">
      <t>シセツ</t>
    </rPh>
    <rPh sb="11" eb="13">
      <t>セッケイ</t>
    </rPh>
    <rPh sb="14" eb="17">
      <t>ケンセツヒ</t>
    </rPh>
    <rPh sb="18" eb="21">
      <t>カンリトウ</t>
    </rPh>
    <rPh sb="22" eb="23">
      <t>ノゾ</t>
    </rPh>
    <phoneticPr fontId="18"/>
  </si>
  <si>
    <t>② 燃焼設備</t>
    <phoneticPr fontId="18"/>
  </si>
  <si>
    <t>③ 燃焼ガス冷却設備</t>
    <phoneticPr fontId="12"/>
  </si>
  <si>
    <t>④ 排ガス処理設備</t>
    <phoneticPr fontId="12"/>
  </si>
  <si>
    <t>⑤ 余熱利用設備</t>
    <phoneticPr fontId="12"/>
  </si>
  <si>
    <t>⑥ 通風設備</t>
    <phoneticPr fontId="12"/>
  </si>
  <si>
    <t>⑦ 灰出し設備</t>
    <phoneticPr fontId="18"/>
  </si>
  <si>
    <t>⑧ 給水設備</t>
    <rPh sb="2" eb="4">
      <t>キュウスイ</t>
    </rPh>
    <phoneticPr fontId="12"/>
  </si>
  <si>
    <t>⑨ 排水処理設備</t>
    <phoneticPr fontId="12"/>
  </si>
  <si>
    <t>⑩ 電気設備</t>
    <rPh sb="2" eb="4">
      <t>デンキ</t>
    </rPh>
    <phoneticPr fontId="12"/>
  </si>
  <si>
    <t>⑪ 計装設備</t>
    <rPh sb="2" eb="4">
      <t>ケイソウ</t>
    </rPh>
    <phoneticPr fontId="12"/>
  </si>
  <si>
    <t>⑫ 雑設備</t>
    <phoneticPr fontId="12"/>
  </si>
  <si>
    <t>（２）建築工事</t>
    <rPh sb="3" eb="5">
      <t>ケンチク</t>
    </rPh>
    <rPh sb="5" eb="7">
      <t>コウジ</t>
    </rPh>
    <phoneticPr fontId="12"/>
  </si>
  <si>
    <t>② 建築機械設備工事</t>
    <rPh sb="4" eb="6">
      <t>キカイ</t>
    </rPh>
    <phoneticPr fontId="18"/>
  </si>
  <si>
    <t>③ 建築電気設備工事</t>
    <phoneticPr fontId="18"/>
  </si>
  <si>
    <t>(建築工事　小計）</t>
    <rPh sb="1" eb="3">
      <t>ケンチク</t>
    </rPh>
    <rPh sb="3" eb="5">
      <t>コウジ</t>
    </rPh>
    <rPh sb="6" eb="7">
      <t>ショウ</t>
    </rPh>
    <rPh sb="7" eb="8">
      <t>ケイ</t>
    </rPh>
    <phoneticPr fontId="12"/>
  </si>
  <si>
    <t>(ｴﾈﾙｷﾞｰ回収施設設計・建設費 中計）</t>
    <rPh sb="7" eb="9">
      <t>カイシュウ</t>
    </rPh>
    <rPh sb="18" eb="19">
      <t>チュウ</t>
    </rPh>
    <rPh sb="19" eb="20">
      <t>ケイ</t>
    </rPh>
    <phoneticPr fontId="18"/>
  </si>
  <si>
    <t>２．マテリアルリサイクル推進施設設計・建設費</t>
    <rPh sb="12" eb="14">
      <t>スイシン</t>
    </rPh>
    <rPh sb="14" eb="16">
      <t>シセツ</t>
    </rPh>
    <rPh sb="16" eb="18">
      <t>セッケイ</t>
    </rPh>
    <rPh sb="19" eb="22">
      <t>ケンセツヒ</t>
    </rPh>
    <phoneticPr fontId="18"/>
  </si>
  <si>
    <t>② 粗大ごみ、缶・金属類、スプレー缶、小型家電処理系統</t>
    <rPh sb="2" eb="4">
      <t>ソダイ</t>
    </rPh>
    <phoneticPr fontId="18"/>
  </si>
  <si>
    <t>③ 資源びん処理系統</t>
    <rPh sb="2" eb="4">
      <t>シゲン</t>
    </rPh>
    <rPh sb="6" eb="8">
      <t>ショリ</t>
    </rPh>
    <rPh sb="8" eb="10">
      <t>ケイトウ</t>
    </rPh>
    <phoneticPr fontId="12"/>
  </si>
  <si>
    <t>④ ガラス・くずびん類、陶磁器類処理系統</t>
    <rPh sb="10" eb="11">
      <t>ルイ</t>
    </rPh>
    <rPh sb="12" eb="15">
      <t>トウジキ</t>
    </rPh>
    <rPh sb="15" eb="16">
      <t>ルイ</t>
    </rPh>
    <rPh sb="16" eb="18">
      <t>ショリ</t>
    </rPh>
    <rPh sb="18" eb="20">
      <t>ケイトウ</t>
    </rPh>
    <phoneticPr fontId="12"/>
  </si>
  <si>
    <t>⑤ 乾電池処理系統</t>
    <rPh sb="2" eb="5">
      <t>カンデンチ</t>
    </rPh>
    <rPh sb="5" eb="7">
      <t>ショリ</t>
    </rPh>
    <rPh sb="7" eb="9">
      <t>ケイトウ</t>
    </rPh>
    <phoneticPr fontId="12"/>
  </si>
  <si>
    <t>⑥ 蛍光管処理系統</t>
    <rPh sb="2" eb="4">
      <t>ケイコウ</t>
    </rPh>
    <rPh sb="4" eb="5">
      <t>カン</t>
    </rPh>
    <rPh sb="5" eb="7">
      <t>ショリ</t>
    </rPh>
    <rPh sb="7" eb="9">
      <t>ケイトウ</t>
    </rPh>
    <phoneticPr fontId="12"/>
  </si>
  <si>
    <t>⑦ ペットボトル処理系統</t>
    <rPh sb="8" eb="10">
      <t>ショリ</t>
    </rPh>
    <rPh sb="10" eb="12">
      <t>ケイトウ</t>
    </rPh>
    <phoneticPr fontId="18"/>
  </si>
  <si>
    <t>⑧ プラスチック処理系統</t>
    <rPh sb="8" eb="10">
      <t>ショリ</t>
    </rPh>
    <rPh sb="10" eb="12">
      <t>ケイトウ</t>
    </rPh>
    <phoneticPr fontId="12"/>
  </si>
  <si>
    <t>⑨ 集じん設備電気設備</t>
    <rPh sb="2" eb="3">
      <t>シュウ</t>
    </rPh>
    <rPh sb="5" eb="7">
      <t>セツビ</t>
    </rPh>
    <rPh sb="7" eb="9">
      <t>デンキ</t>
    </rPh>
    <phoneticPr fontId="12"/>
  </si>
  <si>
    <t>⑩ 給水設備</t>
    <rPh sb="2" eb="4">
      <t>キュウスイ</t>
    </rPh>
    <rPh sb="4" eb="6">
      <t>セツビ</t>
    </rPh>
    <phoneticPr fontId="12"/>
  </si>
  <si>
    <t>⑪ 排水処理設備</t>
    <rPh sb="2" eb="4">
      <t>ハイスイ</t>
    </rPh>
    <rPh sb="4" eb="6">
      <t>ショリ</t>
    </rPh>
    <rPh sb="6" eb="8">
      <t>セツビ</t>
    </rPh>
    <phoneticPr fontId="12"/>
  </si>
  <si>
    <t>⑫ 電気設備</t>
    <rPh sb="2" eb="4">
      <t>デンキ</t>
    </rPh>
    <rPh sb="4" eb="6">
      <t>セツビ</t>
    </rPh>
    <phoneticPr fontId="18"/>
  </si>
  <si>
    <t>⑬ 計装設備</t>
    <rPh sb="2" eb="4">
      <t>ケイソウ</t>
    </rPh>
    <rPh sb="4" eb="6">
      <t>セツビ</t>
    </rPh>
    <phoneticPr fontId="18"/>
  </si>
  <si>
    <t>② 建築設備工事</t>
    <phoneticPr fontId="18"/>
  </si>
  <si>
    <t>(ﾏﾃﾘｱﾙﾘｻｲｸﾙ推進施設設計・建設費 中計）</t>
    <rPh sb="11" eb="13">
      <t>スイシン</t>
    </rPh>
    <rPh sb="13" eb="15">
      <t>シセツ</t>
    </rPh>
    <rPh sb="22" eb="23">
      <t>チュウ</t>
    </rPh>
    <rPh sb="23" eb="24">
      <t>ケイ</t>
    </rPh>
    <phoneticPr fontId="18"/>
  </si>
  <si>
    <t>３．管理棟設計・建設費</t>
    <rPh sb="2" eb="5">
      <t>カンリトウ</t>
    </rPh>
    <rPh sb="5" eb="7">
      <t>セッケイ</t>
    </rPh>
    <rPh sb="8" eb="11">
      <t>ケンセツヒ</t>
    </rPh>
    <phoneticPr fontId="18"/>
  </si>
  <si>
    <t>(管理棟設計・建設費 中計）</t>
    <rPh sb="1" eb="4">
      <t>カンリトウ</t>
    </rPh>
    <rPh sb="11" eb="12">
      <t>チュウ</t>
    </rPh>
    <rPh sb="12" eb="13">
      <t>ケイ</t>
    </rPh>
    <phoneticPr fontId="18"/>
  </si>
  <si>
    <t>４．土木・外構等工事費</t>
    <rPh sb="2" eb="4">
      <t>ドボク</t>
    </rPh>
    <rPh sb="5" eb="7">
      <t>ガイコウ</t>
    </rPh>
    <rPh sb="7" eb="8">
      <t>トウ</t>
    </rPh>
    <rPh sb="8" eb="10">
      <t>コウジ</t>
    </rPh>
    <rPh sb="10" eb="11">
      <t>ヒ</t>
    </rPh>
    <phoneticPr fontId="18"/>
  </si>
  <si>
    <t>（１）土木工事</t>
    <rPh sb="3" eb="5">
      <t>ドボク</t>
    </rPh>
    <rPh sb="5" eb="7">
      <t>コウジ</t>
    </rPh>
    <phoneticPr fontId="12"/>
  </si>
  <si>
    <t>（２）外構工事</t>
    <rPh sb="3" eb="7">
      <t>ガイコウコウジ</t>
    </rPh>
    <phoneticPr fontId="12"/>
  </si>
  <si>
    <t>（３）その他</t>
    <rPh sb="5" eb="6">
      <t>タ</t>
    </rPh>
    <phoneticPr fontId="12"/>
  </si>
  <si>
    <t>５．直接工事費計（１＋２＋３＋４）</t>
    <rPh sb="2" eb="4">
      <t>チョクセツ</t>
    </rPh>
    <rPh sb="4" eb="7">
      <t>コウジヒ</t>
    </rPh>
    <rPh sb="7" eb="8">
      <t>ケイ</t>
    </rPh>
    <phoneticPr fontId="12"/>
  </si>
  <si>
    <t>６．共通仮設費</t>
    <rPh sb="2" eb="4">
      <t>キョウツウ</t>
    </rPh>
    <rPh sb="4" eb="6">
      <t>カセツ</t>
    </rPh>
    <rPh sb="6" eb="7">
      <t>ヒ</t>
    </rPh>
    <phoneticPr fontId="12"/>
  </si>
  <si>
    <t>７．現場管理費</t>
    <rPh sb="2" eb="4">
      <t>ゲンバ</t>
    </rPh>
    <rPh sb="4" eb="7">
      <t>カンリヒ</t>
    </rPh>
    <phoneticPr fontId="12"/>
  </si>
  <si>
    <t>８．一般管理費</t>
    <rPh sb="2" eb="4">
      <t>イッパン</t>
    </rPh>
    <rPh sb="4" eb="7">
      <t>カンリヒ</t>
    </rPh>
    <phoneticPr fontId="12"/>
  </si>
  <si>
    <t>合計（５＋６＋７＋８）</t>
    <rPh sb="0" eb="2">
      <t>ゴウケイ</t>
    </rPh>
    <phoneticPr fontId="18"/>
  </si>
  <si>
    <t>ごみ処理施設設計・建設工事費</t>
    <rPh sb="2" eb="4">
      <t>ショリ</t>
    </rPh>
    <rPh sb="4" eb="6">
      <t>シセツ</t>
    </rPh>
    <rPh sb="6" eb="8">
      <t>セッケイ</t>
    </rPh>
    <rPh sb="9" eb="11">
      <t>ケンセツ</t>
    </rPh>
    <rPh sb="11" eb="13">
      <t>コウジ</t>
    </rPh>
    <rPh sb="13" eb="14">
      <t>ヒ</t>
    </rPh>
    <phoneticPr fontId="18"/>
  </si>
  <si>
    <t>注3）固定費Ａの各項目の定義は「入札説明書添付資料６対価の構成及び支払方法」を参照のこと。</t>
    <rPh sb="0" eb="1">
      <t>チュウ</t>
    </rPh>
    <rPh sb="3" eb="6">
      <t>コテイヒ</t>
    </rPh>
    <rPh sb="8" eb="11">
      <t>カクコウモク</t>
    </rPh>
    <rPh sb="12" eb="14">
      <t>テイギ</t>
    </rPh>
    <rPh sb="16" eb="18">
      <t>ニュウサツ</t>
    </rPh>
    <rPh sb="18" eb="21">
      <t>セツメイショ</t>
    </rPh>
    <rPh sb="21" eb="23">
      <t>テンプ</t>
    </rPh>
    <rPh sb="23" eb="25">
      <t>シリョウ</t>
    </rPh>
    <rPh sb="39" eb="41">
      <t>サンショウ</t>
    </rPh>
    <phoneticPr fontId="2"/>
  </si>
  <si>
    <t>内訳</t>
    <rPh sb="0" eb="2">
      <t>ウチワケ</t>
    </rPh>
    <phoneticPr fontId="2"/>
  </si>
  <si>
    <t>エネ施設</t>
    <rPh sb="2" eb="4">
      <t>シセツ</t>
    </rPh>
    <phoneticPr fontId="2"/>
  </si>
  <si>
    <t>マテ施設</t>
    <rPh sb="2" eb="4">
      <t>シセツ</t>
    </rPh>
    <phoneticPr fontId="2"/>
  </si>
  <si>
    <t>様式第7-7号</t>
    <rPh sb="0" eb="2">
      <t>ヨウシキ</t>
    </rPh>
    <rPh sb="2" eb="3">
      <t>ダイ</t>
    </rPh>
    <rPh sb="6" eb="7">
      <t>ゴウ</t>
    </rPh>
    <phoneticPr fontId="2"/>
  </si>
  <si>
    <t>固定費Ａ（人件費（エネルギー回収施設））</t>
    <rPh sb="0" eb="3">
      <t>コテイヒ</t>
    </rPh>
    <rPh sb="5" eb="7">
      <t>ジンケン</t>
    </rPh>
    <rPh sb="7" eb="8">
      <t>ヒ</t>
    </rPh>
    <phoneticPr fontId="35"/>
  </si>
  <si>
    <t>固定費Ａ（人件費（マテリアルリサイクル推進施設））</t>
    <rPh sb="0" eb="3">
      <t>コテイヒ</t>
    </rPh>
    <rPh sb="5" eb="7">
      <t>ジンケン</t>
    </rPh>
    <rPh sb="7" eb="8">
      <t>ヒ</t>
    </rPh>
    <rPh sb="19" eb="21">
      <t>スイシン</t>
    </rPh>
    <phoneticPr fontId="35"/>
  </si>
  <si>
    <t>日勤者・運転者</t>
    <rPh sb="0" eb="3">
      <t>ニッキンシャ</t>
    </rPh>
    <rPh sb="4" eb="7">
      <t>ウンテンシャ</t>
    </rPh>
    <phoneticPr fontId="12"/>
  </si>
  <si>
    <t>直勤者（事務等）</t>
    <rPh sb="0" eb="1">
      <t>チョク</t>
    </rPh>
    <rPh sb="1" eb="2">
      <t>キンム</t>
    </rPh>
    <rPh sb="2" eb="3">
      <t>シャ</t>
    </rPh>
    <rPh sb="4" eb="6">
      <t>ジム</t>
    </rPh>
    <rPh sb="6" eb="7">
      <t>トウ</t>
    </rPh>
    <phoneticPr fontId="12"/>
  </si>
  <si>
    <t>運転体制図</t>
    <rPh sb="0" eb="2">
      <t>ウンテン</t>
    </rPh>
    <rPh sb="2" eb="4">
      <t>タイセイ</t>
    </rPh>
    <rPh sb="4" eb="5">
      <t>ズ</t>
    </rPh>
    <phoneticPr fontId="2"/>
  </si>
  <si>
    <t>事　業　費</t>
    <rPh sb="0" eb="1">
      <t>コト</t>
    </rPh>
    <rPh sb="2" eb="3">
      <t>ゴウ</t>
    </rPh>
    <rPh sb="4" eb="5">
      <t>ヒ</t>
    </rPh>
    <phoneticPr fontId="2"/>
  </si>
  <si>
    <t>合計（エネ施設＋マテ施設）</t>
    <rPh sb="0" eb="1">
      <t>ゴウ</t>
    </rPh>
    <rPh sb="1" eb="2">
      <t>ケイ</t>
    </rPh>
    <rPh sb="5" eb="7">
      <t>シセツ</t>
    </rPh>
    <rPh sb="10" eb="12">
      <t>シセツ</t>
    </rPh>
    <phoneticPr fontId="35"/>
  </si>
  <si>
    <t>中計（エネ施設）</t>
    <rPh sb="0" eb="1">
      <t>チュウ</t>
    </rPh>
    <rPh sb="1" eb="2">
      <t>ケイ</t>
    </rPh>
    <rPh sb="5" eb="7">
      <t>シセツ</t>
    </rPh>
    <phoneticPr fontId="2"/>
  </si>
  <si>
    <t>１．エネルギー回収施設</t>
    <rPh sb="7" eb="9">
      <t>カイシュウ</t>
    </rPh>
    <rPh sb="9" eb="11">
      <t>シセツ</t>
    </rPh>
    <phoneticPr fontId="2"/>
  </si>
  <si>
    <t>２．マテリアルリサイクル推進施設</t>
    <rPh sb="12" eb="14">
      <t>スイシン</t>
    </rPh>
    <rPh sb="14" eb="16">
      <t>シセツ</t>
    </rPh>
    <phoneticPr fontId="2"/>
  </si>
  <si>
    <t>様式第7-8号</t>
    <rPh sb="0" eb="2">
      <t>ヨウシキ</t>
    </rPh>
    <rPh sb="2" eb="3">
      <t>ダイ</t>
    </rPh>
    <rPh sb="6" eb="7">
      <t>ゴウ</t>
    </rPh>
    <phoneticPr fontId="2"/>
  </si>
  <si>
    <t>固定費Ａ（燃料費）</t>
    <rPh sb="0" eb="3">
      <t>コテイヒ</t>
    </rPh>
    <rPh sb="5" eb="8">
      <t>ネンリョウヒ</t>
    </rPh>
    <phoneticPr fontId="35"/>
  </si>
  <si>
    <t>様式第7-9号</t>
    <rPh sb="0" eb="2">
      <t>ヨウシキ</t>
    </rPh>
    <rPh sb="2" eb="3">
      <t>ダイ</t>
    </rPh>
    <rPh sb="6" eb="7">
      <t>ゴウ</t>
    </rPh>
    <phoneticPr fontId="2"/>
  </si>
  <si>
    <t>固定費Ａ（修繕更新費）</t>
    <rPh sb="5" eb="7">
      <t>シュウゼン</t>
    </rPh>
    <rPh sb="7" eb="10">
      <t>コウシンヒ</t>
    </rPh>
    <phoneticPr fontId="35"/>
  </si>
  <si>
    <t>-</t>
    <phoneticPr fontId="2"/>
  </si>
  <si>
    <t>計（マテ施設）</t>
    <rPh sb="0" eb="1">
      <t>ケイ</t>
    </rPh>
    <rPh sb="4" eb="6">
      <t>シセツ</t>
    </rPh>
    <phoneticPr fontId="2"/>
  </si>
  <si>
    <t>計（エネ施設）</t>
    <rPh sb="0" eb="1">
      <t>ケイ</t>
    </rPh>
    <rPh sb="4" eb="6">
      <t>シセツ</t>
    </rPh>
    <phoneticPr fontId="2"/>
  </si>
  <si>
    <t>様式第7-10号</t>
    <rPh sb="0" eb="2">
      <t>ヨウシキ</t>
    </rPh>
    <rPh sb="2" eb="3">
      <t>ダイ</t>
    </rPh>
    <rPh sb="7" eb="8">
      <t>ゴウ</t>
    </rPh>
    <phoneticPr fontId="2"/>
  </si>
  <si>
    <t>固定費Ａ（維持管理費）</t>
    <rPh sb="5" eb="7">
      <t>イジ</t>
    </rPh>
    <rPh sb="7" eb="10">
      <t>カンリヒ</t>
    </rPh>
    <phoneticPr fontId="35"/>
  </si>
  <si>
    <t>固定費Ａ（その他費）</t>
    <rPh sb="7" eb="8">
      <t>タ</t>
    </rPh>
    <rPh sb="8" eb="9">
      <t>ヒ</t>
    </rPh>
    <phoneticPr fontId="35"/>
  </si>
  <si>
    <t>様式第7-12号</t>
    <rPh sb="0" eb="2">
      <t>ヨウシキ</t>
    </rPh>
    <rPh sb="2" eb="3">
      <t>ダイ</t>
    </rPh>
    <rPh sb="7" eb="8">
      <t>ゴウ</t>
    </rPh>
    <phoneticPr fontId="2"/>
  </si>
  <si>
    <t>様式第7-11-1号　</t>
    <rPh sb="0" eb="2">
      <t>ヨウシキ</t>
    </rPh>
    <rPh sb="2" eb="3">
      <t>ダイ</t>
    </rPh>
    <rPh sb="9" eb="10">
      <t>ゴウ</t>
    </rPh>
    <phoneticPr fontId="2"/>
  </si>
  <si>
    <t>保守管理及び修繕計画（エネルギー回収施設）</t>
    <rPh sb="0" eb="2">
      <t>ホシュ</t>
    </rPh>
    <rPh sb="2" eb="4">
      <t>カンリ</t>
    </rPh>
    <rPh sb="4" eb="5">
      <t>オヨ</t>
    </rPh>
    <rPh sb="6" eb="8">
      <t>シュウゼン</t>
    </rPh>
    <rPh sb="16" eb="18">
      <t>カイシュウ</t>
    </rPh>
    <rPh sb="18" eb="20">
      <t>シセツ</t>
    </rPh>
    <phoneticPr fontId="12"/>
  </si>
  <si>
    <t>令和
29年度</t>
    <rPh sb="0" eb="2">
      <t>レイワ</t>
    </rPh>
    <rPh sb="5" eb="6">
      <t>ネン</t>
    </rPh>
    <rPh sb="6" eb="7">
      <t>ド</t>
    </rPh>
    <phoneticPr fontId="2"/>
  </si>
  <si>
    <t>受入供給
設備</t>
    <rPh sb="0" eb="2">
      <t>ウケイ</t>
    </rPh>
    <rPh sb="2" eb="4">
      <t>キョウキュウ</t>
    </rPh>
    <rPh sb="5" eb="7">
      <t>セツビ</t>
    </rPh>
    <phoneticPr fontId="12"/>
  </si>
  <si>
    <t xml:space="preserve"> 燃焼ガス
冷却設備</t>
    <phoneticPr fontId="12"/>
  </si>
  <si>
    <t>余熱利用
設備</t>
    <phoneticPr fontId="12"/>
  </si>
  <si>
    <t>排水処理
設備</t>
    <phoneticPr fontId="12"/>
  </si>
  <si>
    <t xml:space="preserve">排ガス
処理設備 </t>
    <rPh sb="0" eb="1">
      <t>ハイ</t>
    </rPh>
    <rPh sb="4" eb="6">
      <t>ショリ</t>
    </rPh>
    <rPh sb="6" eb="8">
      <t>セツビ</t>
    </rPh>
    <phoneticPr fontId="12"/>
  </si>
  <si>
    <t>設備</t>
    <phoneticPr fontId="12"/>
  </si>
  <si>
    <t>灰出し
設備</t>
    <rPh sb="0" eb="1">
      <t>ハイ</t>
    </rPh>
    <rPh sb="1" eb="2">
      <t>ダ</t>
    </rPh>
    <rPh sb="4" eb="6">
      <t>セツビ</t>
    </rPh>
    <phoneticPr fontId="12"/>
  </si>
  <si>
    <t>整備スケジュール（●：設備更新、○：補修や部品交換等）</t>
    <rPh sb="0" eb="2">
      <t>セイビ</t>
    </rPh>
    <phoneticPr fontId="12"/>
  </si>
  <si>
    <t>様式第7-11-2号　</t>
    <rPh sb="0" eb="2">
      <t>ヨウシキ</t>
    </rPh>
    <rPh sb="2" eb="3">
      <t>ダイ</t>
    </rPh>
    <rPh sb="9" eb="10">
      <t>ゴウ</t>
    </rPh>
    <phoneticPr fontId="2"/>
  </si>
  <si>
    <t>ガラス･くずびん類、陶磁器類処理系統</t>
    <rPh sb="8" eb="9">
      <t>ルイ</t>
    </rPh>
    <rPh sb="10" eb="13">
      <t>トウジキ</t>
    </rPh>
    <rPh sb="13" eb="14">
      <t>ルイ</t>
    </rPh>
    <rPh sb="14" eb="16">
      <t>ショリ</t>
    </rPh>
    <rPh sb="16" eb="18">
      <t>ケイトウ</t>
    </rPh>
    <phoneticPr fontId="12"/>
  </si>
  <si>
    <t>ペットボトル処理系統</t>
    <rPh sb="6" eb="8">
      <t>ショリ</t>
    </rPh>
    <rPh sb="8" eb="10">
      <t>ケイトウ</t>
    </rPh>
    <phoneticPr fontId="12"/>
  </si>
  <si>
    <t>プラスチック処理系統</t>
    <rPh sb="6" eb="8">
      <t>ショリ</t>
    </rPh>
    <rPh sb="8" eb="10">
      <t>ケイトウ</t>
    </rPh>
    <phoneticPr fontId="12"/>
  </si>
  <si>
    <t>集じん設備</t>
    <rPh sb="0" eb="1">
      <t>シュウ</t>
    </rPh>
    <rPh sb="3" eb="5">
      <t>セツビ</t>
    </rPh>
    <phoneticPr fontId="12"/>
  </si>
  <si>
    <t>給水設備</t>
    <rPh sb="0" eb="2">
      <t>キュウスイ</t>
    </rPh>
    <rPh sb="2" eb="4">
      <t>セツビ</t>
    </rPh>
    <phoneticPr fontId="12"/>
  </si>
  <si>
    <t>資源びん
処理系統</t>
    <rPh sb="0" eb="2">
      <t>シゲン</t>
    </rPh>
    <rPh sb="5" eb="7">
      <t>ショリ</t>
    </rPh>
    <rPh sb="7" eb="9">
      <t>ケイトウ</t>
    </rPh>
    <phoneticPr fontId="12"/>
  </si>
  <si>
    <t>乾電池
処理系統</t>
    <rPh sb="0" eb="3">
      <t>カンデンチ</t>
    </rPh>
    <rPh sb="4" eb="6">
      <t>ショリ</t>
    </rPh>
    <rPh sb="6" eb="8">
      <t>ケイトウ</t>
    </rPh>
    <phoneticPr fontId="12"/>
  </si>
  <si>
    <t>蛍光管
処理系統</t>
    <rPh sb="0" eb="2">
      <t>ケイコウ</t>
    </rPh>
    <rPh sb="2" eb="3">
      <t>カン</t>
    </rPh>
    <rPh sb="4" eb="6">
      <t>ショリ</t>
    </rPh>
    <rPh sb="6" eb="8">
      <t>ケイトウ</t>
    </rPh>
    <phoneticPr fontId="12"/>
  </si>
  <si>
    <t>排水処理
設備</t>
    <rPh sb="0" eb="2">
      <t>ハイスイ</t>
    </rPh>
    <rPh sb="2" eb="4">
      <t>ショリ</t>
    </rPh>
    <rPh sb="5" eb="7">
      <t>セツビ</t>
    </rPh>
    <phoneticPr fontId="12"/>
  </si>
  <si>
    <t>保守管理及び修繕計画（マテリアルリサイクル推進施設）</t>
    <rPh sb="0" eb="2">
      <t>ホシュ</t>
    </rPh>
    <rPh sb="2" eb="4">
      <t>カンリ</t>
    </rPh>
    <rPh sb="4" eb="5">
      <t>オヨ</t>
    </rPh>
    <rPh sb="6" eb="8">
      <t>シュウゼン</t>
    </rPh>
    <rPh sb="21" eb="23">
      <t>スイシン</t>
    </rPh>
    <rPh sb="23" eb="25">
      <t>シセツ</t>
    </rPh>
    <phoneticPr fontId="12"/>
  </si>
  <si>
    <t>変動費B,C</t>
    <rPh sb="0" eb="2">
      <t>ヘンドウ</t>
    </rPh>
    <rPh sb="2" eb="3">
      <t>ヒ</t>
    </rPh>
    <phoneticPr fontId="2"/>
  </si>
  <si>
    <t>運転経費,</t>
    <phoneticPr fontId="2"/>
  </si>
  <si>
    <t>修繕更新費</t>
    <rPh sb="0" eb="2">
      <t>シュウゼン</t>
    </rPh>
    <rPh sb="2" eb="5">
      <t>コウシンヒ</t>
    </rPh>
    <phoneticPr fontId="2"/>
  </si>
  <si>
    <t>燃料,薬剤等</t>
    <rPh sb="0" eb="2">
      <t>ネンリョウ</t>
    </rPh>
    <rPh sb="3" eb="5">
      <t>ヤクザイ</t>
    </rPh>
    <rPh sb="5" eb="6">
      <t>トウ</t>
    </rPh>
    <phoneticPr fontId="2"/>
  </si>
  <si>
    <t>様式第7-15号</t>
    <rPh sb="0" eb="2">
      <t>ヨウシキ</t>
    </rPh>
    <rPh sb="2" eb="3">
      <t>ダイ</t>
    </rPh>
    <rPh sb="7" eb="8">
      <t>ゴウ</t>
    </rPh>
    <phoneticPr fontId="2"/>
  </si>
  <si>
    <t>様式第7-16号</t>
    <rPh sb="0" eb="2">
      <t>ヨウシキ</t>
    </rPh>
    <rPh sb="2" eb="3">
      <t>ダイ</t>
    </rPh>
    <rPh sb="7" eb="8">
      <t>ゴウ</t>
    </rPh>
    <phoneticPr fontId="2"/>
  </si>
  <si>
    <t>変動費Ｂ（エネルギー回収施設）</t>
    <rPh sb="0" eb="3">
      <t>ヘンドウヒ</t>
    </rPh>
    <rPh sb="10" eb="12">
      <t>カイシュウ</t>
    </rPh>
    <rPh sb="12" eb="14">
      <t>シセツ</t>
    </rPh>
    <phoneticPr fontId="35"/>
  </si>
  <si>
    <t>変動費Ｃ（マテリアルリサイクル推進施設）</t>
    <rPh sb="0" eb="3">
      <t>ヘンドウヒ</t>
    </rPh>
    <rPh sb="15" eb="17">
      <t>スイシン</t>
    </rPh>
    <rPh sb="17" eb="19">
      <t>シセツ</t>
    </rPh>
    <phoneticPr fontId="35"/>
  </si>
  <si>
    <t>様式第7-14-1号</t>
    <rPh sb="0" eb="2">
      <t>ヨウシキ</t>
    </rPh>
    <rPh sb="2" eb="3">
      <t>ダイ</t>
    </rPh>
    <rPh sb="9" eb="10">
      <t>ゴウ</t>
    </rPh>
    <phoneticPr fontId="2"/>
  </si>
  <si>
    <t>様式第7-13-1号</t>
    <rPh sb="0" eb="2">
      <t>ヨウシキ</t>
    </rPh>
    <rPh sb="2" eb="3">
      <t>ダイ</t>
    </rPh>
    <rPh sb="9" eb="10">
      <t>ゴウ</t>
    </rPh>
    <phoneticPr fontId="2"/>
  </si>
  <si>
    <t>様式第7-13-2号　</t>
    <rPh sb="0" eb="2">
      <t>ヨウシキ</t>
    </rPh>
    <rPh sb="2" eb="3">
      <t>ダイ</t>
    </rPh>
    <rPh sb="9" eb="10">
      <t>ゴウ</t>
    </rPh>
    <phoneticPr fontId="2"/>
  </si>
  <si>
    <t>ｴﾈﾙｷﾞｰ回収施設</t>
    <rPh sb="6" eb="8">
      <t>カイシュウ</t>
    </rPh>
    <rPh sb="8" eb="10">
      <t>シセツ</t>
    </rPh>
    <phoneticPr fontId="2"/>
  </si>
  <si>
    <t>ﾏﾃﾘｱﾙﾘｻｲｸﾙ推進施設</t>
    <rPh sb="10" eb="12">
      <t>スイシン</t>
    </rPh>
    <rPh sb="12" eb="14">
      <t>シセツ</t>
    </rPh>
    <phoneticPr fontId="2"/>
  </si>
  <si>
    <t>従量料金</t>
    <rPh sb="0" eb="2">
      <t>ジュウリョウ</t>
    </rPh>
    <phoneticPr fontId="2"/>
  </si>
  <si>
    <t>都市ガス</t>
    <rPh sb="0" eb="2">
      <t>トシ</t>
    </rPh>
    <phoneticPr fontId="2"/>
  </si>
  <si>
    <t>軽油</t>
    <rPh sb="0" eb="2">
      <t>ケイユ</t>
    </rPh>
    <phoneticPr fontId="2"/>
  </si>
  <si>
    <r>
      <t>円/m</t>
    </r>
    <r>
      <rPr>
        <vertAlign val="superscript"/>
        <sz val="10"/>
        <rFont val="ＭＳ 明朝"/>
        <family val="1"/>
        <charset val="128"/>
      </rPr>
      <t>3</t>
    </r>
    <phoneticPr fontId="20"/>
  </si>
  <si>
    <r>
      <t>円/m</t>
    </r>
    <r>
      <rPr>
        <vertAlign val="superscript"/>
        <sz val="10"/>
        <rFont val="ＭＳ 明朝"/>
        <family val="1"/>
        <charset val="128"/>
      </rPr>
      <t>3</t>
    </r>
    <phoneticPr fontId="2"/>
  </si>
  <si>
    <r>
      <t>m</t>
    </r>
    <r>
      <rPr>
        <vertAlign val="superscript"/>
        <sz val="10"/>
        <rFont val="ＭＳ 明朝"/>
        <family val="1"/>
        <charset val="128"/>
      </rPr>
      <t>3</t>
    </r>
    <r>
      <rPr>
        <sz val="10"/>
        <rFont val="ＭＳ 明朝"/>
        <family val="1"/>
        <charset val="128"/>
      </rPr>
      <t>/年</t>
    </r>
    <phoneticPr fontId="2"/>
  </si>
  <si>
    <t>脱酸剤</t>
    <phoneticPr fontId="2"/>
  </si>
  <si>
    <t>尿素水</t>
    <rPh sb="0" eb="2">
      <t>ニョウソ</t>
    </rPh>
    <rPh sb="2" eb="3">
      <t>スイ</t>
    </rPh>
    <phoneticPr fontId="2"/>
  </si>
  <si>
    <t>活性炭</t>
    <rPh sb="0" eb="3">
      <t>カッセイタン</t>
    </rPh>
    <phoneticPr fontId="20"/>
  </si>
  <si>
    <t>苛性ソーダ</t>
  </si>
  <si>
    <t>苛性ソーダ</t>
    <phoneticPr fontId="2"/>
  </si>
  <si>
    <t>タービン油</t>
    <rPh sb="4" eb="5">
      <t>ユ</t>
    </rPh>
    <phoneticPr fontId="2"/>
  </si>
  <si>
    <t>グリース</t>
    <phoneticPr fontId="2"/>
  </si>
  <si>
    <t>L/年</t>
    <rPh sb="2" eb="3">
      <t>ネン</t>
    </rPh>
    <phoneticPr fontId="20"/>
  </si>
  <si>
    <t>kg/年</t>
    <phoneticPr fontId="2"/>
  </si>
  <si>
    <t>円/L</t>
    <phoneticPr fontId="20"/>
  </si>
  <si>
    <t>年間運転経費（エネルギー回収施設）</t>
    <rPh sb="0" eb="2">
      <t>ネンカン</t>
    </rPh>
    <rPh sb="12" eb="14">
      <t>カイシュウ</t>
    </rPh>
    <rPh sb="14" eb="16">
      <t>シセツ</t>
    </rPh>
    <phoneticPr fontId="35"/>
  </si>
  <si>
    <t>様式第7-14-2号　</t>
    <rPh sb="0" eb="2">
      <t>ヨウシキ</t>
    </rPh>
    <rPh sb="2" eb="3">
      <t>ダイ</t>
    </rPh>
    <rPh sb="9" eb="10">
      <t>ゴウ</t>
    </rPh>
    <phoneticPr fontId="2"/>
  </si>
  <si>
    <t>年間運転経費（マテリアルリサイクル推進施設）</t>
    <rPh sb="0" eb="2">
      <t>ネンカン</t>
    </rPh>
    <rPh sb="17" eb="19">
      <t>スイシン</t>
    </rPh>
    <rPh sb="19" eb="21">
      <t>シセツ</t>
    </rPh>
    <phoneticPr fontId="35"/>
  </si>
  <si>
    <t>変動費Ｃ</t>
    <rPh sb="0" eb="2">
      <t>ヘンドウ</t>
    </rPh>
    <rPh sb="2" eb="3">
      <t>ヒ</t>
    </rPh>
    <phoneticPr fontId="12"/>
  </si>
  <si>
    <t>固定費Ａ（マテ施設分）</t>
    <rPh sb="0" eb="3">
      <t>コテイヒ</t>
    </rPh>
    <rPh sb="7" eb="9">
      <t>シセツ</t>
    </rPh>
    <rPh sb="9" eb="10">
      <t>ブン</t>
    </rPh>
    <phoneticPr fontId="12"/>
  </si>
  <si>
    <t>排ガス処理</t>
    <rPh sb="3" eb="5">
      <t>ショリ</t>
    </rPh>
    <phoneticPr fontId="20"/>
  </si>
  <si>
    <t>梱包</t>
    <rPh sb="0" eb="2">
      <t>コンポウ</t>
    </rPh>
    <phoneticPr fontId="2"/>
  </si>
  <si>
    <t>PPバンド（プラスチック）</t>
  </si>
  <si>
    <t>PPバンド（ペットボトル）</t>
  </si>
  <si>
    <t>梱包フィルム（プラスチック）</t>
    <rPh sb="0" eb="2">
      <t>コンポウ</t>
    </rPh>
    <phoneticPr fontId="1"/>
  </si>
  <si>
    <t>梱包フィルム（ペットボトル）</t>
    <rPh sb="0" eb="2">
      <t>コンポウ</t>
    </rPh>
    <phoneticPr fontId="1"/>
  </si>
  <si>
    <t>脱臭等</t>
    <rPh sb="0" eb="2">
      <t>ダッシュウ</t>
    </rPh>
    <rPh sb="2" eb="3">
      <t>トウ</t>
    </rPh>
    <phoneticPr fontId="2"/>
  </si>
  <si>
    <t>(固定費Ａ、変動費Ｃ)</t>
    <phoneticPr fontId="2"/>
  </si>
  <si>
    <t>固定費Ａ（エネ）</t>
    <rPh sb="0" eb="3">
      <t>コテイヒ</t>
    </rPh>
    <phoneticPr fontId="2"/>
  </si>
  <si>
    <t>固定費Ａ（マテ）</t>
    <rPh sb="0" eb="3">
      <t>コテイヒ</t>
    </rPh>
    <phoneticPr fontId="2"/>
  </si>
  <si>
    <t>様式第5-4号</t>
    <phoneticPr fontId="2"/>
  </si>
  <si>
    <t>様式第5-5号</t>
    <phoneticPr fontId="2"/>
  </si>
  <si>
    <t>様式第7-11-2号</t>
    <rPh sb="0" eb="2">
      <t>ヨウシキ</t>
    </rPh>
    <rPh sb="2" eb="3">
      <t>ダイ</t>
    </rPh>
    <rPh sb="9" eb="10">
      <t>ゴウ</t>
    </rPh>
    <phoneticPr fontId="2"/>
  </si>
  <si>
    <t>様式第7-11-1号</t>
    <rPh sb="0" eb="2">
      <t>ヨウシキ</t>
    </rPh>
    <rPh sb="2" eb="3">
      <t>ダイ</t>
    </rPh>
    <rPh sb="9" eb="10">
      <t>ゴウ</t>
    </rPh>
    <phoneticPr fontId="2"/>
  </si>
  <si>
    <t>様式第7-13-2号</t>
    <rPh sb="0" eb="2">
      <t>ヨウシキ</t>
    </rPh>
    <rPh sb="2" eb="3">
      <t>ダイ</t>
    </rPh>
    <rPh sb="9" eb="10">
      <t>ゴウ</t>
    </rPh>
    <phoneticPr fontId="2"/>
  </si>
  <si>
    <t>様式第7-14-2号</t>
    <rPh sb="0" eb="2">
      <t>ヨウシキ</t>
    </rPh>
    <rPh sb="2" eb="3">
      <t>ダイ</t>
    </rPh>
    <rPh sb="9" eb="10">
      <t>ゴウ</t>
    </rPh>
    <phoneticPr fontId="2"/>
  </si>
  <si>
    <t>固定費Ａ（人件費（エネルギー回収施設））</t>
    <rPh sb="0" eb="3">
      <t>コテイヒ</t>
    </rPh>
    <rPh sb="5" eb="8">
      <t>ジンケンヒ</t>
    </rPh>
    <rPh sb="14" eb="16">
      <t>カイシュウ</t>
    </rPh>
    <rPh sb="16" eb="18">
      <t>シセツ</t>
    </rPh>
    <phoneticPr fontId="2"/>
  </si>
  <si>
    <t>固定費Ａ（人件費（マテリアルリサイクル推進施設））</t>
    <rPh sb="0" eb="3">
      <t>コテイヒ</t>
    </rPh>
    <rPh sb="5" eb="8">
      <t>ジンケンヒ</t>
    </rPh>
    <rPh sb="19" eb="21">
      <t>スイシン</t>
    </rPh>
    <rPh sb="21" eb="23">
      <t>シセツ</t>
    </rPh>
    <phoneticPr fontId="2"/>
  </si>
  <si>
    <t>運転体制図</t>
    <rPh sb="4" eb="5">
      <t>ズ</t>
    </rPh>
    <phoneticPr fontId="2"/>
  </si>
  <si>
    <t>固定費Ａ（運転経費）</t>
    <rPh sb="5" eb="7">
      <t>ウンテン</t>
    </rPh>
    <rPh sb="7" eb="9">
      <t>ケイヒ</t>
    </rPh>
    <phoneticPr fontId="2"/>
  </si>
  <si>
    <t>固定費Ａ（燃料費）</t>
    <rPh sb="5" eb="7">
      <t>ネンリョウ</t>
    </rPh>
    <phoneticPr fontId="2"/>
  </si>
  <si>
    <t>保守管理及び修繕計画（エネルギー回収施設）</t>
    <phoneticPr fontId="2"/>
  </si>
  <si>
    <t>保守管理及び修繕計画（マテリアルリサイクル推進施設）</t>
    <rPh sb="21" eb="23">
      <t>スイシン</t>
    </rPh>
    <phoneticPr fontId="2"/>
  </si>
  <si>
    <t>固定費Ａ（修繕更新費）</t>
    <rPh sb="5" eb="7">
      <t>シュウゼン</t>
    </rPh>
    <rPh sb="7" eb="10">
      <t>コウシンヒ</t>
    </rPh>
    <phoneticPr fontId="2"/>
  </si>
  <si>
    <t>固定費Ａ（維持管理費）</t>
    <rPh sb="5" eb="7">
      <t>イジ</t>
    </rPh>
    <rPh sb="7" eb="9">
      <t>カンリ</t>
    </rPh>
    <rPh sb="9" eb="10">
      <t>ヒ</t>
    </rPh>
    <phoneticPr fontId="2"/>
  </si>
  <si>
    <t>固定費Ａ（その他費）</t>
    <rPh sb="7" eb="8">
      <t>タ</t>
    </rPh>
    <rPh sb="8" eb="9">
      <t>ヒ</t>
    </rPh>
    <phoneticPr fontId="2"/>
  </si>
  <si>
    <t>年間運転経費（エネルギー回収施設）</t>
    <phoneticPr fontId="2"/>
  </si>
  <si>
    <t>年間運転経費（マテリアルリサイクル推進施設）</t>
    <rPh sb="17" eb="19">
      <t>スイシン</t>
    </rPh>
    <phoneticPr fontId="2"/>
  </si>
  <si>
    <t>様式第7-17号</t>
    <rPh sb="0" eb="2">
      <t>ヨウシキ</t>
    </rPh>
    <rPh sb="2" eb="3">
      <t>ダイ</t>
    </rPh>
    <rPh sb="7" eb="8">
      <t>ゴウ</t>
    </rPh>
    <phoneticPr fontId="2"/>
  </si>
  <si>
    <t>様式第7-18号</t>
    <rPh sb="0" eb="2">
      <t>ヨウシキ</t>
    </rPh>
    <rPh sb="2" eb="3">
      <t>ダイ</t>
    </rPh>
    <rPh sb="7" eb="8">
      <t>ゴウ</t>
    </rPh>
    <phoneticPr fontId="2"/>
  </si>
  <si>
    <t>構成員Ａ</t>
    <rPh sb="0" eb="3">
      <t>コウセイイン</t>
    </rPh>
    <phoneticPr fontId="2"/>
  </si>
  <si>
    <t>構成員Ｂ</t>
    <rPh sb="0" eb="3">
      <t>コウセイイン</t>
    </rPh>
    <phoneticPr fontId="2"/>
  </si>
  <si>
    <t>設計・建設業務における地元発注金額</t>
    <rPh sb="11" eb="13">
      <t>ジモト</t>
    </rPh>
    <rPh sb="13" eb="15">
      <t>ハッチュウ</t>
    </rPh>
    <rPh sb="15" eb="17">
      <t>キンガク</t>
    </rPh>
    <phoneticPr fontId="2"/>
  </si>
  <si>
    <t>運営・維持管理業務における地元発注金額</t>
    <rPh sb="13" eb="15">
      <t>ジモト</t>
    </rPh>
    <rPh sb="15" eb="17">
      <t>ハッチュウ</t>
    </rPh>
    <rPh sb="17" eb="19">
      <t>キンガク</t>
    </rPh>
    <phoneticPr fontId="2"/>
  </si>
  <si>
    <t>伊勢市</t>
    <rPh sb="0" eb="3">
      <t>イセシ</t>
    </rPh>
    <phoneticPr fontId="2"/>
  </si>
  <si>
    <t>明和町</t>
    <rPh sb="0" eb="3">
      <t>メイワチョウ</t>
    </rPh>
    <phoneticPr fontId="2"/>
  </si>
  <si>
    <t>玉城町</t>
    <rPh sb="0" eb="2">
      <t>タマキ</t>
    </rPh>
    <rPh sb="2" eb="3">
      <t>マチ</t>
    </rPh>
    <phoneticPr fontId="2"/>
  </si>
  <si>
    <t>度会町</t>
    <rPh sb="0" eb="2">
      <t>ワタライ</t>
    </rPh>
    <rPh sb="2" eb="3">
      <t>マチ</t>
    </rPh>
    <phoneticPr fontId="2"/>
  </si>
  <si>
    <t>本店/本社/支店
/営業所の所在地</t>
    <rPh sb="0" eb="2">
      <t>ホンテン</t>
    </rPh>
    <rPh sb="3" eb="5">
      <t>ホンシャ</t>
    </rPh>
    <rPh sb="6" eb="8">
      <t>シテン</t>
    </rPh>
    <rPh sb="10" eb="13">
      <t>エイギョウショ</t>
    </rPh>
    <rPh sb="14" eb="17">
      <t>ショザイチ</t>
    </rPh>
    <phoneticPr fontId="2"/>
  </si>
  <si>
    <t>薬剤○○調達</t>
    <rPh sb="0" eb="2">
      <t>ヤクザイ</t>
    </rPh>
    <rPh sb="4" eb="6">
      <t>チョウタツ</t>
    </rPh>
    <phoneticPr fontId="2"/>
  </si>
  <si>
    <t>○○</t>
    <phoneticPr fontId="2"/>
  </si>
  <si>
    <t>㈲○○</t>
    <phoneticPr fontId="2"/>
  </si>
  <si>
    <t>設計・建設業務における地元発注金額</t>
    <rPh sb="0" eb="2">
      <t>セッケイ</t>
    </rPh>
    <rPh sb="3" eb="5">
      <t>ケンセツ</t>
    </rPh>
    <rPh sb="5" eb="7">
      <t>ギョウム</t>
    </rPh>
    <rPh sb="11" eb="13">
      <t>ジモト</t>
    </rPh>
    <rPh sb="13" eb="15">
      <t>ハッチュウ</t>
    </rPh>
    <rPh sb="15" eb="17">
      <t>キンガク</t>
    </rPh>
    <phoneticPr fontId="2"/>
  </si>
  <si>
    <t>注3）本店、本社、支店及び営業所が構成市町内の企業のみを記載すること。</t>
    <rPh sb="0" eb="1">
      <t>チュウ</t>
    </rPh>
    <rPh sb="3" eb="5">
      <t>ホンテン</t>
    </rPh>
    <rPh sb="6" eb="8">
      <t>ホンシャ</t>
    </rPh>
    <rPh sb="9" eb="11">
      <t>シテン</t>
    </rPh>
    <rPh sb="11" eb="12">
      <t>オヨ</t>
    </rPh>
    <rPh sb="13" eb="16">
      <t>エイギョウショ</t>
    </rPh>
    <rPh sb="17" eb="19">
      <t>コウセイ</t>
    </rPh>
    <rPh sb="19" eb="20">
      <t>シ</t>
    </rPh>
    <rPh sb="20" eb="21">
      <t>マチ</t>
    </rPh>
    <rPh sb="21" eb="22">
      <t>ナイ</t>
    </rPh>
    <rPh sb="23" eb="25">
      <t>キギョウ</t>
    </rPh>
    <rPh sb="28" eb="30">
      <t>キサイ</t>
    </rPh>
    <phoneticPr fontId="2"/>
  </si>
  <si>
    <t>注6）地元発注金額の未達に係る減額措置は合計額で判断する。</t>
    <rPh sb="0" eb="1">
      <t>チュウ</t>
    </rPh>
    <rPh sb="3" eb="5">
      <t>ジモト</t>
    </rPh>
    <rPh sb="5" eb="7">
      <t>ハッチュウ</t>
    </rPh>
    <rPh sb="7" eb="9">
      <t>キンガク</t>
    </rPh>
    <rPh sb="20" eb="22">
      <t>ゴウケイ</t>
    </rPh>
    <rPh sb="22" eb="23">
      <t>ガク</t>
    </rPh>
    <rPh sb="24" eb="26">
      <t>ハンダン</t>
    </rPh>
    <phoneticPr fontId="2"/>
  </si>
  <si>
    <t>注4）記載する企業は、構成員、協力企業、下請企業（二次下請までとし、金額は再下請金額を除く）とする。</t>
    <rPh sb="0" eb="1">
      <t>チュウ</t>
    </rPh>
    <rPh sb="3" eb="5">
      <t>キサイ</t>
    </rPh>
    <rPh sb="7" eb="9">
      <t>キギョウ</t>
    </rPh>
    <rPh sb="11" eb="13">
      <t>コウセイ</t>
    </rPh>
    <rPh sb="13" eb="14">
      <t>イン</t>
    </rPh>
    <rPh sb="15" eb="17">
      <t>キョウリョク</t>
    </rPh>
    <rPh sb="17" eb="19">
      <t>キギョウ</t>
    </rPh>
    <rPh sb="20" eb="22">
      <t>シタウケ</t>
    </rPh>
    <rPh sb="22" eb="24">
      <t>キギョウ</t>
    </rPh>
    <rPh sb="25" eb="27">
      <t>ニジ</t>
    </rPh>
    <rPh sb="27" eb="29">
      <t>シタウ</t>
    </rPh>
    <rPh sb="34" eb="36">
      <t>キンガク</t>
    </rPh>
    <rPh sb="37" eb="38">
      <t>サイ</t>
    </rPh>
    <rPh sb="38" eb="40">
      <t>シタウ</t>
    </rPh>
    <rPh sb="40" eb="42">
      <t>キンガク</t>
    </rPh>
    <rPh sb="43" eb="44">
      <t>ノゾ</t>
    </rPh>
    <phoneticPr fontId="2"/>
  </si>
  <si>
    <t>千円（税抜）</t>
    <rPh sb="0" eb="2">
      <t>センエン</t>
    </rPh>
    <rPh sb="3" eb="4">
      <t>ゼイ</t>
    </rPh>
    <rPh sb="4" eb="5">
      <t>ヌ</t>
    </rPh>
    <phoneticPr fontId="2"/>
  </si>
  <si>
    <t>提案地元発注金額</t>
    <rPh sb="0" eb="2">
      <t>テイアン</t>
    </rPh>
    <rPh sb="2" eb="4">
      <t>ジモト</t>
    </rPh>
    <rPh sb="4" eb="6">
      <t>ハッチュウ</t>
    </rPh>
    <rPh sb="6" eb="8">
      <t>キンガク</t>
    </rPh>
    <phoneticPr fontId="2"/>
  </si>
  <si>
    <t>運営・維持管理業務における地元発注金額</t>
    <rPh sb="0" eb="2">
      <t>ウンエイ</t>
    </rPh>
    <rPh sb="3" eb="5">
      <t>イジ</t>
    </rPh>
    <rPh sb="5" eb="7">
      <t>カンリ</t>
    </rPh>
    <rPh sb="7" eb="9">
      <t>ギョウム</t>
    </rPh>
    <rPh sb="13" eb="15">
      <t>ジモト</t>
    </rPh>
    <rPh sb="15" eb="17">
      <t>ハッチュウ</t>
    </rPh>
    <rPh sb="17" eb="19">
      <t>キンガク</t>
    </rPh>
    <phoneticPr fontId="2"/>
  </si>
  <si>
    <t>千円（税抜）</t>
    <rPh sb="0" eb="2">
      <t>センエン</t>
    </rPh>
    <rPh sb="3" eb="4">
      <t>ゼイ</t>
    </rPh>
    <rPh sb="4" eb="5">
      <t>ヌ</t>
    </rPh>
    <phoneticPr fontId="2"/>
  </si>
  <si>
    <t>診断項目</t>
    <rPh sb="0" eb="2">
      <t>シンダン</t>
    </rPh>
    <rPh sb="2" eb="4">
      <t>コウモク</t>
    </rPh>
    <phoneticPr fontId="2"/>
  </si>
  <si>
    <t>評価方法</t>
    <rPh sb="0" eb="2">
      <t>ヒョウカ</t>
    </rPh>
    <rPh sb="2" eb="4">
      <t>ホウホウ</t>
    </rPh>
    <phoneticPr fontId="12"/>
  </si>
  <si>
    <t>土木・外構</t>
    <rPh sb="0" eb="2">
      <t>ドボク</t>
    </rPh>
    <rPh sb="3" eb="5">
      <t>ガイコウ</t>
    </rPh>
    <phoneticPr fontId="12"/>
  </si>
  <si>
    <t>建築設備</t>
    <rPh sb="0" eb="2">
      <t>ケンチク</t>
    </rPh>
    <rPh sb="2" eb="4">
      <t>セツビ</t>
    </rPh>
    <phoneticPr fontId="12"/>
  </si>
  <si>
    <t>管理基準</t>
    <rPh sb="0" eb="2">
      <t>カンリ</t>
    </rPh>
    <rPh sb="2" eb="4">
      <t>キジュン</t>
    </rPh>
    <phoneticPr fontId="12"/>
  </si>
  <si>
    <t>㈱○○</t>
    <phoneticPr fontId="2"/>
  </si>
  <si>
    <t>計（エネルギー回収施設）</t>
    <rPh sb="7" eb="9">
      <t>カイシュウ</t>
    </rPh>
    <rPh sb="9" eb="11">
      <t>シセツ</t>
    </rPh>
    <phoneticPr fontId="2"/>
  </si>
  <si>
    <t>計（マテリアルリサイクル推進施設）</t>
    <rPh sb="12" eb="14">
      <t>スイシン</t>
    </rPh>
    <rPh sb="14" eb="16">
      <t>シセツ</t>
    </rPh>
    <phoneticPr fontId="2"/>
  </si>
  <si>
    <t>ごみ処理施設設計・建設工事費</t>
    <phoneticPr fontId="2"/>
  </si>
  <si>
    <t>変動費Ｂ（エネルギー回収施設）</t>
    <rPh sb="0" eb="2">
      <t>ヘンドウ</t>
    </rPh>
    <rPh sb="2" eb="3">
      <t>ヒ</t>
    </rPh>
    <phoneticPr fontId="2"/>
  </si>
  <si>
    <t>変動費Ｃ（マテリアルリサイクル推進施設）</t>
    <rPh sb="0" eb="2">
      <t>ヘンドウ</t>
    </rPh>
    <rPh sb="2" eb="3">
      <t>ヒ</t>
    </rPh>
    <phoneticPr fontId="2"/>
  </si>
  <si>
    <t>注5）提案単価は20.5年間固定とする。</t>
    <rPh sb="0" eb="1">
      <t>チュウ</t>
    </rPh>
    <rPh sb="3" eb="5">
      <t>テイアン</t>
    </rPh>
    <rPh sb="5" eb="7">
      <t>タンカ</t>
    </rPh>
    <rPh sb="12" eb="14">
      <t>ネンカン</t>
    </rPh>
    <rPh sb="14" eb="16">
      <t>コテイ</t>
    </rPh>
    <phoneticPr fontId="2"/>
  </si>
  <si>
    <t>搬入量</t>
    <rPh sb="0" eb="2">
      <t>ハンニュウ</t>
    </rPh>
    <rPh sb="2" eb="3">
      <t>リョウ</t>
    </rPh>
    <phoneticPr fontId="2"/>
  </si>
  <si>
    <t>電気</t>
    <rPh sb="0" eb="2">
      <t>デンキ</t>
    </rPh>
    <phoneticPr fontId="2"/>
  </si>
  <si>
    <t>薬剤等</t>
    <rPh sb="0" eb="2">
      <t>ヤクザイ</t>
    </rPh>
    <rPh sb="2" eb="3">
      <t>トウ</t>
    </rPh>
    <phoneticPr fontId="20"/>
  </si>
  <si>
    <t>令和4年11月14日</t>
    <rPh sb="0" eb="2">
      <t>レイワ</t>
    </rPh>
    <rPh sb="3" eb="4">
      <t>ネン</t>
    </rPh>
    <rPh sb="6" eb="7">
      <t>ツキ</t>
    </rPh>
    <rPh sb="9" eb="10">
      <t>ニチ</t>
    </rPh>
    <phoneticPr fontId="2"/>
  </si>
  <si>
    <t>様式第7-2-1号</t>
    <rPh sb="0" eb="2">
      <t>ヨウシキ</t>
    </rPh>
    <rPh sb="2" eb="3">
      <t>ダイ</t>
    </rPh>
    <rPh sb="8" eb="9">
      <t>ゴウ</t>
    </rPh>
    <phoneticPr fontId="2"/>
  </si>
  <si>
    <t>様式第7-2-2号</t>
    <rPh sb="0" eb="2">
      <t>ヨウシキ</t>
    </rPh>
    <rPh sb="2" eb="3">
      <t>ダイ</t>
    </rPh>
    <rPh sb="8" eb="9">
      <t>ゴウ</t>
    </rPh>
    <phoneticPr fontId="2"/>
  </si>
  <si>
    <t>様式第6-7号添付資料　</t>
    <rPh sb="0" eb="2">
      <t>ヨウシキ</t>
    </rPh>
    <rPh sb="2" eb="3">
      <t>ダイ</t>
    </rPh>
    <rPh sb="6" eb="7">
      <t>ゴウ</t>
    </rPh>
    <rPh sb="7" eb="9">
      <t>テンプ</t>
    </rPh>
    <rPh sb="9" eb="11">
      <t>シリョウ</t>
    </rPh>
    <phoneticPr fontId="2"/>
  </si>
  <si>
    <t>(３) 高質ごみ（低位発熱量10,800kJ/kg）、災害廃棄物含むごみ処理量（54,300t）の場合</t>
    <rPh sb="4" eb="6">
      <t>コウシツ</t>
    </rPh>
    <rPh sb="9" eb="11">
      <t>テイイ</t>
    </rPh>
    <rPh sb="11" eb="13">
      <t>ハツネツ</t>
    </rPh>
    <rPh sb="13" eb="14">
      <t>リョウ</t>
    </rPh>
    <rPh sb="27" eb="29">
      <t>サイガイ</t>
    </rPh>
    <rPh sb="29" eb="32">
      <t>ハイキブツ</t>
    </rPh>
    <rPh sb="32" eb="33">
      <t>フク</t>
    </rPh>
    <rPh sb="36" eb="38">
      <t>ショリ</t>
    </rPh>
    <rPh sb="38" eb="39">
      <t>リョウ</t>
    </rPh>
    <rPh sb="49" eb="51">
      <t>バアイ</t>
    </rPh>
    <phoneticPr fontId="11"/>
  </si>
  <si>
    <t>様式第7-2-1号</t>
    <rPh sb="0" eb="2">
      <t>ヨウシキ</t>
    </rPh>
    <rPh sb="2" eb="3">
      <t>ダイ</t>
    </rPh>
    <rPh sb="8" eb="9">
      <t>ゴウ</t>
    </rPh>
    <phoneticPr fontId="18"/>
  </si>
  <si>
    <t>注4）変動費Ｂの搬入量は可燃ごみのみの量、変動費Ｃの搬入量はマテリアルリサイクル推進施設への搬入量合計量とする。</t>
    <rPh sb="0" eb="1">
      <t>チュウ</t>
    </rPh>
    <rPh sb="3" eb="5">
      <t>ヘンドウ</t>
    </rPh>
    <rPh sb="5" eb="6">
      <t>ヒ</t>
    </rPh>
    <rPh sb="8" eb="10">
      <t>ハンニュウ</t>
    </rPh>
    <rPh sb="10" eb="11">
      <t>リョウ</t>
    </rPh>
    <rPh sb="12" eb="14">
      <t>カネン</t>
    </rPh>
    <rPh sb="19" eb="20">
      <t>リョウ</t>
    </rPh>
    <rPh sb="21" eb="23">
      <t>ヘンドウ</t>
    </rPh>
    <rPh sb="23" eb="24">
      <t>ヒ</t>
    </rPh>
    <rPh sb="26" eb="28">
      <t>ハンニュウ</t>
    </rPh>
    <rPh sb="28" eb="29">
      <t>リョウ</t>
    </rPh>
    <rPh sb="40" eb="42">
      <t>スイシン</t>
    </rPh>
    <rPh sb="42" eb="44">
      <t>シセツ</t>
    </rPh>
    <rPh sb="46" eb="48">
      <t>ハンニュウ</t>
    </rPh>
    <rPh sb="48" eb="49">
      <t>リョウ</t>
    </rPh>
    <rPh sb="49" eb="51">
      <t>ゴウケイ</t>
    </rPh>
    <rPh sb="51" eb="52">
      <t>リョウ</t>
    </rPh>
    <phoneticPr fontId="2"/>
  </si>
  <si>
    <t>様式第7-17号　</t>
    <rPh sb="0" eb="2">
      <t>ヨウシキ</t>
    </rPh>
    <rPh sb="2" eb="3">
      <t>ダイ</t>
    </rPh>
    <rPh sb="7" eb="8">
      <t>ゴウ</t>
    </rPh>
    <phoneticPr fontId="2"/>
  </si>
  <si>
    <t>注2）様式第6-20号及び第6-21号と整合を図ること。</t>
    <rPh sb="0" eb="1">
      <t>チュウ</t>
    </rPh>
    <rPh sb="3" eb="5">
      <t>ヨウシキ</t>
    </rPh>
    <rPh sb="5" eb="6">
      <t>ダイ</t>
    </rPh>
    <rPh sb="10" eb="11">
      <t>ゴウ</t>
    </rPh>
    <rPh sb="11" eb="12">
      <t>オヨ</t>
    </rPh>
    <rPh sb="13" eb="14">
      <t>ダイ</t>
    </rPh>
    <rPh sb="18" eb="19">
      <t>ゴウ</t>
    </rPh>
    <rPh sb="20" eb="22">
      <t>セイゴウ</t>
    </rPh>
    <rPh sb="23" eb="24">
      <t>ハカ</t>
    </rPh>
    <phoneticPr fontId="2"/>
  </si>
  <si>
    <t>注7）提案地元発注金額を様式第6-20号に転記したうえで提案すること。</t>
    <rPh sb="0" eb="1">
      <t>チュウ</t>
    </rPh>
    <rPh sb="3" eb="5">
      <t>テイアン</t>
    </rPh>
    <rPh sb="5" eb="7">
      <t>ジモト</t>
    </rPh>
    <rPh sb="7" eb="9">
      <t>ハッチュウ</t>
    </rPh>
    <rPh sb="9" eb="11">
      <t>キンガク</t>
    </rPh>
    <rPh sb="12" eb="14">
      <t>ヨウシキ</t>
    </rPh>
    <rPh sb="14" eb="15">
      <t>ダイ</t>
    </rPh>
    <rPh sb="19" eb="20">
      <t>ゴウ</t>
    </rPh>
    <rPh sb="21" eb="23">
      <t>テンキ</t>
    </rPh>
    <rPh sb="28" eb="30">
      <t>テイアン</t>
    </rPh>
    <phoneticPr fontId="2"/>
  </si>
  <si>
    <t>本店/本社/
支店/営業所
所在地</t>
    <rPh sb="0" eb="2">
      <t>ホンテン</t>
    </rPh>
    <rPh sb="3" eb="5">
      <t>ホンシャ</t>
    </rPh>
    <rPh sb="7" eb="9">
      <t>シテン</t>
    </rPh>
    <rPh sb="10" eb="13">
      <t>エイギョウショ</t>
    </rPh>
    <rPh sb="14" eb="17">
      <t>ショザイチ</t>
    </rPh>
    <phoneticPr fontId="2"/>
  </si>
  <si>
    <t>様式第7-18号　</t>
    <rPh sb="0" eb="2">
      <t>ヨウシキ</t>
    </rPh>
    <rPh sb="2" eb="3">
      <t>ダイ</t>
    </rPh>
    <rPh sb="7" eb="8">
      <t>ゴウ</t>
    </rPh>
    <phoneticPr fontId="2"/>
  </si>
  <si>
    <t>管理棟設計・建設費</t>
    <rPh sb="0" eb="3">
      <t>カンリトウ</t>
    </rPh>
    <rPh sb="3" eb="5">
      <t>セッケイ</t>
    </rPh>
    <rPh sb="6" eb="9">
      <t>ケンセツヒ</t>
    </rPh>
    <phoneticPr fontId="18"/>
  </si>
  <si>
    <t>土木・外構等工事費</t>
    <rPh sb="0" eb="2">
      <t>ドボク</t>
    </rPh>
    <rPh sb="3" eb="5">
      <t>ガイコウ</t>
    </rPh>
    <rPh sb="5" eb="6">
      <t>トウ</t>
    </rPh>
    <rPh sb="6" eb="8">
      <t>コウジ</t>
    </rPh>
    <rPh sb="8" eb="9">
      <t>ヒ</t>
    </rPh>
    <phoneticPr fontId="18"/>
  </si>
  <si>
    <t>共通仮設費</t>
    <rPh sb="0" eb="2">
      <t>キョウツウ</t>
    </rPh>
    <rPh sb="2" eb="4">
      <t>カセツ</t>
    </rPh>
    <rPh sb="4" eb="5">
      <t>ヒ</t>
    </rPh>
    <phoneticPr fontId="12"/>
  </si>
  <si>
    <t>現場管理費</t>
    <rPh sb="0" eb="2">
      <t>ゲンバ</t>
    </rPh>
    <rPh sb="2" eb="5">
      <t>カンリヒ</t>
    </rPh>
    <phoneticPr fontId="12"/>
  </si>
  <si>
    <t>一般管理費</t>
    <rPh sb="0" eb="2">
      <t>イッパン</t>
    </rPh>
    <rPh sb="2" eb="5">
      <t>カンリヒ</t>
    </rPh>
    <phoneticPr fontId="12"/>
  </si>
  <si>
    <t>直接工事費</t>
    <rPh sb="0" eb="2">
      <t>チョクセツ</t>
    </rPh>
    <rPh sb="2" eb="5">
      <t>コウジヒ</t>
    </rPh>
    <phoneticPr fontId="2"/>
  </si>
  <si>
    <t>令和5年度分</t>
    <rPh sb="0" eb="2">
      <t>レイワ</t>
    </rPh>
    <rPh sb="3" eb="5">
      <t>ネンド</t>
    </rPh>
    <rPh sb="5" eb="6">
      <t>ブン</t>
    </rPh>
    <phoneticPr fontId="2"/>
  </si>
  <si>
    <t>令和6年度分</t>
    <rPh sb="0" eb="2">
      <t>レイワ</t>
    </rPh>
    <rPh sb="3" eb="5">
      <t>ネンド</t>
    </rPh>
    <rPh sb="5" eb="6">
      <t>ブン</t>
    </rPh>
    <phoneticPr fontId="2"/>
  </si>
  <si>
    <t>令和7年度分</t>
    <rPh sb="0" eb="2">
      <t>レイワ</t>
    </rPh>
    <rPh sb="3" eb="5">
      <t>ネンド</t>
    </rPh>
    <rPh sb="5" eb="6">
      <t>ブン</t>
    </rPh>
    <phoneticPr fontId="2"/>
  </si>
  <si>
    <t>令和8年度分</t>
    <rPh sb="0" eb="2">
      <t>レイワ</t>
    </rPh>
    <rPh sb="3" eb="5">
      <t>ネンド</t>
    </rPh>
    <rPh sb="5" eb="6">
      <t>ブン</t>
    </rPh>
    <phoneticPr fontId="2"/>
  </si>
  <si>
    <t>令和9年度分</t>
    <rPh sb="0" eb="2">
      <t>レイワ</t>
    </rPh>
    <rPh sb="3" eb="5">
      <t>ネンド</t>
    </rPh>
    <rPh sb="5" eb="6">
      <t>ブン</t>
    </rPh>
    <phoneticPr fontId="2"/>
  </si>
  <si>
    <t>注1）様式第7-2-1号と整合を図ること。</t>
    <rPh sb="0" eb="1">
      <t>チュウ</t>
    </rPh>
    <rPh sb="3" eb="5">
      <t>ヨウシキ</t>
    </rPh>
    <rPh sb="5" eb="6">
      <t>ダイ</t>
    </rPh>
    <rPh sb="11" eb="12">
      <t>ゴウ</t>
    </rPh>
    <rPh sb="13" eb="15">
      <t>セイゴウ</t>
    </rPh>
    <rPh sb="16" eb="17">
      <t>ハカ</t>
    </rPh>
    <phoneticPr fontId="2"/>
  </si>
  <si>
    <t>注1）交付対象事業の内容及び算定方法については、循環型社会形成推進交付金交付要綱・交付取扱要領に従うものとする。</t>
    <rPh sb="0" eb="1">
      <t>チュウ</t>
    </rPh>
    <phoneticPr fontId="18"/>
  </si>
  <si>
    <t>注3）物価変動を除いた金額を記入すること。</t>
    <rPh sb="0" eb="1">
      <t>チュウ</t>
    </rPh>
    <phoneticPr fontId="18"/>
  </si>
  <si>
    <t>注2）「○○に含む。」の表記はせず、全ての項目を入力すること。</t>
    <rPh sb="0" eb="1">
      <t>チュウ</t>
    </rPh>
    <rPh sb="7" eb="8">
      <t>フク</t>
    </rPh>
    <rPh sb="12" eb="14">
      <t>ヒョウキ</t>
    </rPh>
    <rPh sb="18" eb="19">
      <t>スベ</t>
    </rPh>
    <rPh sb="21" eb="23">
      <t>コウモク</t>
    </rPh>
    <rPh sb="24" eb="26">
      <t>ニュウリョク</t>
    </rPh>
    <phoneticPr fontId="2"/>
  </si>
  <si>
    <t>エネルギー使用に伴う二酸化炭素排出量</t>
    <rPh sb="5" eb="7">
      <t>シヨウ</t>
    </rPh>
    <rPh sb="8" eb="9">
      <t>トモナ</t>
    </rPh>
    <rPh sb="10" eb="13">
      <t>ニサンカ</t>
    </rPh>
    <rPh sb="13" eb="15">
      <t>タンソ</t>
    </rPh>
    <rPh sb="15" eb="17">
      <t>ハイシュツ</t>
    </rPh>
    <rPh sb="17" eb="18">
      <t>リョウ</t>
    </rPh>
    <phoneticPr fontId="2"/>
  </si>
  <si>
    <t>注1）その他提案項目がある場合は、適時行を追加すること。</t>
    <rPh sb="8" eb="10">
      <t>コウモク</t>
    </rPh>
    <phoneticPr fontId="2"/>
  </si>
  <si>
    <t>注2）二酸化炭素排出量は、別添の排出係数シートを参照し、小数第一位を四捨五入して算出すること。</t>
    <phoneticPr fontId="2"/>
  </si>
  <si>
    <t>施設設計・建設費</t>
    <rPh sb="0" eb="2">
      <t>シセツ</t>
    </rPh>
    <rPh sb="2" eb="4">
      <t>セッケイ</t>
    </rPh>
    <rPh sb="5" eb="8">
      <t>ケンセツヒ</t>
    </rPh>
    <phoneticPr fontId="18"/>
  </si>
  <si>
    <t>エネルギー回収施設</t>
    <rPh sb="5" eb="7">
      <t>カイシュウ</t>
    </rPh>
    <rPh sb="7" eb="9">
      <t>シセツ</t>
    </rPh>
    <phoneticPr fontId="2"/>
  </si>
  <si>
    <t>マテリアルリサイクル推進施</t>
    <rPh sb="10" eb="12">
      <t>スイシン</t>
    </rPh>
    <rPh sb="12" eb="13">
      <t>シ</t>
    </rPh>
    <phoneticPr fontId="2"/>
  </si>
  <si>
    <t>ごみ処理施設設計・建設工事費（施設区分別）</t>
    <rPh sb="2" eb="4">
      <t>ショリ</t>
    </rPh>
    <rPh sb="4" eb="6">
      <t>シセツ</t>
    </rPh>
    <rPh sb="6" eb="8">
      <t>セッケイ</t>
    </rPh>
    <rPh sb="9" eb="11">
      <t>ケンセツ</t>
    </rPh>
    <rPh sb="11" eb="13">
      <t>コウジ</t>
    </rPh>
    <rPh sb="13" eb="14">
      <t>ヒ</t>
    </rPh>
    <rPh sb="15" eb="17">
      <t>シセツ</t>
    </rPh>
    <rPh sb="17" eb="19">
      <t>クブン</t>
    </rPh>
    <rPh sb="19" eb="20">
      <t>ベツ</t>
    </rPh>
    <phoneticPr fontId="2"/>
  </si>
  <si>
    <t>燃料費</t>
    <rPh sb="0" eb="3">
      <t>ネンリョウヒ</t>
    </rPh>
    <phoneticPr fontId="2"/>
  </si>
  <si>
    <t>修繕更新費</t>
    <rPh sb="0" eb="2">
      <t>シュウゼン</t>
    </rPh>
    <rPh sb="2" eb="4">
      <t>コウシン</t>
    </rPh>
    <rPh sb="4" eb="5">
      <t>ヒ</t>
    </rPh>
    <phoneticPr fontId="2"/>
  </si>
  <si>
    <t>光熱水費</t>
    <rPh sb="0" eb="4">
      <t>コウネツスイヒ</t>
    </rPh>
    <phoneticPr fontId="2"/>
  </si>
  <si>
    <t>薬剤費</t>
    <rPh sb="0" eb="3">
      <t>ヤクザイヒ</t>
    </rPh>
    <phoneticPr fontId="2"/>
  </si>
  <si>
    <t>その他費</t>
    <rPh sb="2" eb="3">
      <t>タ</t>
    </rPh>
    <rPh sb="3" eb="4">
      <t>ヒ</t>
    </rPh>
    <phoneticPr fontId="2"/>
  </si>
  <si>
    <t>単位：円</t>
    <rPh sb="0" eb="2">
      <t>タンイ</t>
    </rPh>
    <rPh sb="3" eb="4">
      <t>エン</t>
    </rPh>
    <phoneticPr fontId="18"/>
  </si>
  <si>
    <t>計（税抜）</t>
    <rPh sb="0" eb="1">
      <t>ケイ</t>
    </rPh>
    <rPh sb="2" eb="4">
      <t>ゼイヌ</t>
    </rPh>
    <phoneticPr fontId="18"/>
  </si>
  <si>
    <t>計（税込）</t>
    <rPh sb="0" eb="1">
      <t>ケイ</t>
    </rPh>
    <rPh sb="2" eb="4">
      <t>ゼイコミ</t>
    </rPh>
    <phoneticPr fontId="18"/>
  </si>
  <si>
    <t>合計(税込）</t>
    <rPh sb="0" eb="2">
      <t>ゴウケイ</t>
    </rPh>
    <rPh sb="3" eb="5">
      <t>ゼイコミ</t>
    </rPh>
    <phoneticPr fontId="18"/>
  </si>
  <si>
    <t>単位：円（税抜）</t>
    <rPh sb="0" eb="2">
      <t>タンイ</t>
    </rPh>
    <rPh sb="3" eb="4">
      <t>エン</t>
    </rPh>
    <rPh sb="5" eb="7">
      <t>ゼイヌキ</t>
    </rPh>
    <phoneticPr fontId="18"/>
  </si>
  <si>
    <t>注2）一円未満は切り捨てること。</t>
    <rPh sb="0" eb="1">
      <t>チュウ</t>
    </rPh>
    <phoneticPr fontId="18"/>
  </si>
  <si>
    <t>注1）一円未満は切り捨てること。</t>
    <rPh sb="0" eb="1">
      <t>チュウ</t>
    </rPh>
    <phoneticPr fontId="2"/>
  </si>
  <si>
    <t>検算用</t>
    <rPh sb="0" eb="2">
      <t>ケンザン</t>
    </rPh>
    <rPh sb="2" eb="3">
      <t>ヨウ</t>
    </rPh>
    <phoneticPr fontId="2"/>
  </si>
  <si>
    <t>R5</t>
    <phoneticPr fontId="2"/>
  </si>
  <si>
    <t>R6</t>
  </si>
  <si>
    <t>R7</t>
  </si>
  <si>
    <t>R8</t>
  </si>
  <si>
    <t>R9</t>
  </si>
  <si>
    <t>第7-2-1</t>
    <rPh sb="0" eb="1">
      <t>ダイ</t>
    </rPh>
    <phoneticPr fontId="2"/>
  </si>
  <si>
    <t>第7-2-2</t>
    <rPh sb="0" eb="1">
      <t>ダイ</t>
    </rPh>
    <phoneticPr fontId="2"/>
  </si>
  <si>
    <t>差</t>
    <rPh sb="0" eb="1">
      <t>サ</t>
    </rPh>
    <phoneticPr fontId="2"/>
  </si>
  <si>
    <t>円</t>
    <phoneticPr fontId="2"/>
  </si>
  <si>
    <t>(t)</t>
    <phoneticPr fontId="2"/>
  </si>
  <si>
    <t>(円)</t>
    <rPh sb="1" eb="2">
      <t>エン</t>
    </rPh>
    <phoneticPr fontId="2"/>
  </si>
  <si>
    <t>単位：円（税込）</t>
    <rPh sb="0" eb="2">
      <t>タンイ</t>
    </rPh>
    <rPh sb="3" eb="4">
      <t>エン</t>
    </rPh>
    <rPh sb="5" eb="7">
      <t>ゼイコ</t>
    </rPh>
    <phoneticPr fontId="2"/>
  </si>
  <si>
    <t>エネルギー回収施設</t>
    <phoneticPr fontId="2"/>
  </si>
  <si>
    <t>マテリアルリサイクル推進施設</t>
    <phoneticPr fontId="2"/>
  </si>
  <si>
    <t>マテリアルリサイクル推進施設</t>
    <rPh sb="10" eb="12">
      <t>スイシン</t>
    </rPh>
    <rPh sb="12" eb="14">
      <t>シセツ</t>
    </rPh>
    <phoneticPr fontId="2"/>
  </si>
  <si>
    <t>■事業費（税込）</t>
    <rPh sb="1" eb="3">
      <t>ジギョウ</t>
    </rPh>
    <rPh sb="3" eb="4">
      <t>ヒ</t>
    </rPh>
    <phoneticPr fontId="2"/>
  </si>
  <si>
    <t>単位：円/t</t>
    <rPh sb="0" eb="2">
      <t>タンイ</t>
    </rPh>
    <rPh sb="3" eb="4">
      <t>エン</t>
    </rPh>
    <phoneticPr fontId="18"/>
  </si>
  <si>
    <t>注2）一円未満は切り捨てること。</t>
    <rPh sb="0" eb="1">
      <t>チュウ</t>
    </rPh>
    <phoneticPr fontId="2"/>
  </si>
  <si>
    <t>■変動費単価</t>
    <rPh sb="1" eb="3">
      <t>ヘンドウ</t>
    </rPh>
    <rPh sb="3" eb="4">
      <t>ヒ</t>
    </rPh>
    <rPh sb="4" eb="6">
      <t>タンカ</t>
    </rPh>
    <phoneticPr fontId="2"/>
  </si>
  <si>
    <t>算定・報告・公表制度における算定方法・排出係数一覧（R4.10.31時点の公表版）</t>
    <rPh sb="34" eb="36">
      <t>ジテン</t>
    </rPh>
    <rPh sb="37" eb="39">
      <t>コウヒョウ</t>
    </rPh>
    <rPh sb="39" eb="40">
      <t>バン</t>
    </rPh>
    <phoneticPr fontId="2"/>
  </si>
  <si>
    <t>電気事業者別排出係数（特定排出者の温室効果ガス排出量算定用）－R2年度実績－ R4.1.7環境省・経済産業省公表、R4.2.17一部修正、R4.7.14一部追加・更新</t>
    <phoneticPr fontId="2"/>
  </si>
  <si>
    <t>　　 なお、排出係数の提案も可とするが、その場合は備考欄に「係数変更」と記載し、これに係る説</t>
    <rPh sb="30" eb="32">
      <t>ケイスウ</t>
    </rPh>
    <rPh sb="32" eb="34">
      <t>ヘンコウ</t>
    </rPh>
    <rPh sb="43" eb="44">
      <t>カカ</t>
    </rPh>
    <rPh sb="45" eb="46">
      <t>セツ</t>
    </rPh>
    <phoneticPr fontId="2"/>
  </si>
  <si>
    <t>　　 明を様式第6-14号にて記載すること。</t>
    <rPh sb="3" eb="4">
      <t>メイ</t>
    </rPh>
    <rPh sb="5" eb="7">
      <t>ヨウシキ</t>
    </rPh>
    <rPh sb="7" eb="8">
      <t>ダイ</t>
    </rPh>
    <rPh sb="12" eb="13">
      <t>ゴウ</t>
    </rPh>
    <rPh sb="15" eb="17">
      <t>キサイ</t>
    </rPh>
    <phoneticPr fontId="2"/>
  </si>
  <si>
    <t>様式第6-15号</t>
    <rPh sb="0" eb="2">
      <t>ヨウシキ</t>
    </rPh>
    <rPh sb="2" eb="3">
      <t>ダイ</t>
    </rPh>
    <rPh sb="7" eb="8">
      <t>ゴウ</t>
    </rPh>
    <phoneticPr fontId="2"/>
  </si>
  <si>
    <t>様式第6-15号添付資料</t>
    <rPh sb="0" eb="2">
      <t>ヨウシキ</t>
    </rPh>
    <rPh sb="2" eb="3">
      <t>ダイ</t>
    </rPh>
    <rPh sb="7" eb="8">
      <t>ゴウ</t>
    </rPh>
    <rPh sb="8" eb="10">
      <t>テンプ</t>
    </rPh>
    <rPh sb="10" eb="12">
      <t>シリョウ</t>
    </rPh>
    <phoneticPr fontId="2"/>
  </si>
  <si>
    <t>注2）※：表中の太枠3点における運転計画を様式第6-15号添付資料に示すこと。</t>
    <rPh sb="0" eb="1">
      <t>チュウ</t>
    </rPh>
    <rPh sb="5" eb="7">
      <t>ヒョウチュウ</t>
    </rPh>
    <rPh sb="8" eb="10">
      <t>フトワク</t>
    </rPh>
    <rPh sb="11" eb="12">
      <t>テン</t>
    </rPh>
    <rPh sb="16" eb="18">
      <t>ウンテン</t>
    </rPh>
    <rPh sb="18" eb="20">
      <t>ケイカク</t>
    </rPh>
    <rPh sb="21" eb="23">
      <t>ヨウシキ</t>
    </rPh>
    <rPh sb="23" eb="24">
      <t>ダイ</t>
    </rPh>
    <rPh sb="28" eb="29">
      <t>ゴウ</t>
    </rPh>
    <rPh sb="29" eb="31">
      <t>テンプ</t>
    </rPh>
    <rPh sb="31" eb="33">
      <t>シリョウ</t>
    </rPh>
    <rPh sb="34" eb="35">
      <t>シメ</t>
    </rPh>
    <phoneticPr fontId="2"/>
  </si>
  <si>
    <t>様式第6-15号添付資料　</t>
    <rPh sb="0" eb="2">
      <t>ヨウシキ</t>
    </rPh>
    <rPh sb="2" eb="3">
      <t>ダイ</t>
    </rPh>
    <rPh sb="7" eb="8">
      <t>ゴウ</t>
    </rPh>
    <rPh sb="8" eb="10">
      <t>テンプ</t>
    </rPh>
    <rPh sb="10" eb="12">
      <t>シリョウ</t>
    </rPh>
    <phoneticPr fontId="2"/>
  </si>
  <si>
    <t>様式第6-15号</t>
    <rPh sb="7" eb="8">
      <t>ゴウ</t>
    </rPh>
    <phoneticPr fontId="2"/>
  </si>
  <si>
    <t>様式第6-15号添付資料</t>
    <rPh sb="7" eb="8">
      <t>ゴウ</t>
    </rPh>
    <rPh sb="8" eb="10">
      <t>テンプ</t>
    </rPh>
    <rPh sb="10" eb="12">
      <t>シリョウ</t>
    </rPh>
    <phoneticPr fontId="2"/>
  </si>
  <si>
    <t>注1)「１．担当者」欄については、同質問書を提出する担当者の連絡先を記入すること。</t>
    <rPh sb="0" eb="1">
      <t>チュウ</t>
    </rPh>
    <rPh sb="17" eb="18">
      <t>ドウ</t>
    </rPh>
    <rPh sb="18" eb="21">
      <t>シツモンショ</t>
    </rPh>
    <rPh sb="22" eb="24">
      <t>テイシュツ</t>
    </rPh>
    <phoneticPr fontId="12"/>
  </si>
  <si>
    <t>注2)「２.質問」の欄については、必要に応じて表に「行」を追加して記載すること。</t>
    <rPh sb="10" eb="11">
      <t>ラン</t>
    </rPh>
    <phoneticPr fontId="12"/>
  </si>
  <si>
    <t>注3) 表の書式変更（セルの結合・分割等）は行わないこと。</t>
    <phoneticPr fontId="12"/>
  </si>
  <si>
    <t>注4) 同一企業からの質問については、複数回にわたる提出は妨げないが、同一の担当者でとりまとめの上、提出すること。</t>
    <phoneticPr fontId="12"/>
  </si>
  <si>
    <t>注1)「１．担当者」欄については、同質問書を提出する担当者の連絡先を記入すること。</t>
    <rPh sb="17" eb="18">
      <t>ドウ</t>
    </rPh>
    <rPh sb="18" eb="21">
      <t>シツモンショ</t>
    </rPh>
    <rPh sb="22" eb="24">
      <t>テイシュツ</t>
    </rPh>
    <phoneticPr fontId="12"/>
  </si>
  <si>
    <t>注4) 同一企業からの質問については、複数回にわたる提出は妨げないが、同一の担当者でとりまとめの上、提出すること。</t>
    <phoneticPr fontId="12"/>
  </si>
  <si>
    <t>注1）運転体制図にはそれぞれの人数も記載すること。</t>
    <rPh sb="0" eb="1">
      <t>チュウ</t>
    </rPh>
    <rPh sb="3" eb="5">
      <t>ウンテン</t>
    </rPh>
    <rPh sb="5" eb="7">
      <t>タイセイ</t>
    </rPh>
    <rPh sb="7" eb="8">
      <t>ズ</t>
    </rPh>
    <rPh sb="15" eb="17">
      <t>ニンズウ</t>
    </rPh>
    <rPh sb="18" eb="20">
      <t>キサイ</t>
    </rPh>
    <phoneticPr fontId="2"/>
  </si>
  <si>
    <t>注2）様式第7-6-1号と7-6-2号と整合を図ること。</t>
    <rPh sb="0" eb="1">
      <t>チュウ</t>
    </rPh>
    <rPh sb="3" eb="5">
      <t>ヨウシキ</t>
    </rPh>
    <rPh sb="5" eb="6">
      <t>ダイ</t>
    </rPh>
    <rPh sb="11" eb="12">
      <t>ゴウ</t>
    </rPh>
    <rPh sb="18" eb="19">
      <t>ゴウ</t>
    </rPh>
    <rPh sb="20" eb="22">
      <t>セイゴウ</t>
    </rPh>
    <rPh sb="23" eb="24">
      <t>ハカ</t>
    </rPh>
    <phoneticPr fontId="2"/>
  </si>
  <si>
    <t>注2）物価変動及び消費税を除いた金額を記入すること。</t>
    <rPh sb="0" eb="1">
      <t>チュウ</t>
    </rPh>
    <phoneticPr fontId="2"/>
  </si>
  <si>
    <t>注3）管理棟やSPCに関連する人件費など、マテリアルリサイクル推進施設に係る人件費以外を含むこと。</t>
    <rPh sb="0" eb="1">
      <t>チュウ</t>
    </rPh>
    <rPh sb="3" eb="6">
      <t>カンリトウ</t>
    </rPh>
    <rPh sb="11" eb="13">
      <t>カンレン</t>
    </rPh>
    <rPh sb="15" eb="18">
      <t>ジンケンヒ</t>
    </rPh>
    <rPh sb="31" eb="33">
      <t>スイシン</t>
    </rPh>
    <rPh sb="33" eb="35">
      <t>シセツ</t>
    </rPh>
    <rPh sb="36" eb="37">
      <t>カカ</t>
    </rPh>
    <rPh sb="38" eb="41">
      <t>ジンケンヒ</t>
    </rPh>
    <rPh sb="41" eb="43">
      <t>イガイ</t>
    </rPh>
    <rPh sb="44" eb="45">
      <t>フク</t>
    </rPh>
    <phoneticPr fontId="2"/>
  </si>
  <si>
    <t>注4）記入欄が足りない場合は、適宜追加すること。</t>
    <rPh sb="0" eb="1">
      <t>チュウ</t>
    </rPh>
    <phoneticPr fontId="2"/>
  </si>
  <si>
    <t>注3）記入欄が足りない場合は、適宜追加すること。</t>
    <rPh sb="0" eb="1">
      <t>チュウ</t>
    </rPh>
    <phoneticPr fontId="2"/>
  </si>
  <si>
    <t>注3）固定費は、ごみ処理量の変動に応じて算出すること。</t>
    <rPh sb="0" eb="1">
      <t>チュウ</t>
    </rPh>
    <rPh sb="20" eb="22">
      <t>サンシュツ</t>
    </rPh>
    <phoneticPr fontId="2"/>
  </si>
  <si>
    <t>注4）（量）の項目は、単位に置き換えること。</t>
    <rPh sb="0" eb="1">
      <t>チュウ</t>
    </rPh>
    <phoneticPr fontId="2"/>
  </si>
  <si>
    <t>注5）管理棟分はエネルギー回収施設又はマテリアルリサイクル推進施設のいずれかに含めること。</t>
    <rPh sb="0" eb="1">
      <t>チュウ</t>
    </rPh>
    <rPh sb="3" eb="6">
      <t>カンリトウ</t>
    </rPh>
    <rPh sb="6" eb="7">
      <t>ブン</t>
    </rPh>
    <rPh sb="13" eb="15">
      <t>カイシュウ</t>
    </rPh>
    <rPh sb="15" eb="17">
      <t>シセツ</t>
    </rPh>
    <rPh sb="17" eb="18">
      <t>マタ</t>
    </rPh>
    <rPh sb="29" eb="31">
      <t>スイシン</t>
    </rPh>
    <rPh sb="31" eb="33">
      <t>シセツ</t>
    </rPh>
    <rPh sb="39" eb="40">
      <t>フク</t>
    </rPh>
    <phoneticPr fontId="2"/>
  </si>
  <si>
    <t>注6）記入欄が足りない場合は、適宜追加すること。</t>
    <rPh sb="0" eb="1">
      <t>チュウ</t>
    </rPh>
    <phoneticPr fontId="2"/>
  </si>
  <si>
    <t>注3）様式7-11及び7-12号の計画と整合を図ること。</t>
    <rPh sb="0" eb="1">
      <t>チュウ</t>
    </rPh>
    <rPh sb="3" eb="5">
      <t>ヨウシキ</t>
    </rPh>
    <rPh sb="9" eb="10">
      <t>オヨ</t>
    </rPh>
    <rPh sb="15" eb="16">
      <t>ゴウ</t>
    </rPh>
    <rPh sb="17" eb="19">
      <t>ケイカク</t>
    </rPh>
    <rPh sb="20" eb="22">
      <t>セイゴウ</t>
    </rPh>
    <rPh sb="23" eb="24">
      <t>ハカ</t>
    </rPh>
    <phoneticPr fontId="2"/>
  </si>
  <si>
    <t>注4）管理棟分はエネルギー回収施設又はマテリアルリサイクル推進施設のいずれかに含めること。</t>
    <rPh sb="0" eb="1">
      <t>チュウ</t>
    </rPh>
    <rPh sb="3" eb="6">
      <t>カンリトウ</t>
    </rPh>
    <rPh sb="6" eb="7">
      <t>ブン</t>
    </rPh>
    <rPh sb="13" eb="15">
      <t>カイシュウ</t>
    </rPh>
    <rPh sb="15" eb="17">
      <t>シセツ</t>
    </rPh>
    <rPh sb="17" eb="18">
      <t>マタ</t>
    </rPh>
    <rPh sb="29" eb="31">
      <t>スイシン</t>
    </rPh>
    <rPh sb="31" eb="33">
      <t>シセツ</t>
    </rPh>
    <rPh sb="39" eb="40">
      <t>フク</t>
    </rPh>
    <phoneticPr fontId="2"/>
  </si>
  <si>
    <t>注5）記入欄が足りない場合は、適宜追加すること。</t>
    <rPh sb="0" eb="1">
      <t>チュウ</t>
    </rPh>
    <phoneticPr fontId="2"/>
  </si>
  <si>
    <t>注1）本表作成に当たっては、「廃棄物処理施設長寿命化総合計画作成の手引き（ごみ焼却施設編）／環境省 環境再生・資源循環局廃棄物適正処理推進課」の最新版を参考とすること。</t>
    <rPh sb="0" eb="1">
      <t>チュウ</t>
    </rPh>
    <rPh sb="72" eb="75">
      <t>サイシンバン</t>
    </rPh>
    <phoneticPr fontId="2"/>
  </si>
  <si>
    <t>注2）各設備を構成する主要な装置及びその対象箇所を列挙すること。</t>
    <rPh sb="0" eb="1">
      <t>チュウ</t>
    </rPh>
    <phoneticPr fontId="2"/>
  </si>
  <si>
    <t>注3）整備スケジュール欄は、設備を更新する場合は「●」、補修や部品交換等の場合は「〇」を、それぞれ該当する年度につけること。</t>
    <rPh sb="0" eb="1">
      <t>チュウ</t>
    </rPh>
    <rPh sb="14" eb="16">
      <t>セツビ</t>
    </rPh>
    <rPh sb="17" eb="19">
      <t>コウシン</t>
    </rPh>
    <rPh sb="21" eb="23">
      <t>バアイ</t>
    </rPh>
    <rPh sb="28" eb="30">
      <t>ホシュウ</t>
    </rPh>
    <rPh sb="31" eb="33">
      <t>ブヒン</t>
    </rPh>
    <rPh sb="33" eb="35">
      <t>コウカン</t>
    </rPh>
    <rPh sb="35" eb="36">
      <t>トウ</t>
    </rPh>
    <rPh sb="37" eb="39">
      <t>バアイ</t>
    </rPh>
    <rPh sb="49" eb="51">
      <t>ガイトウ</t>
    </rPh>
    <phoneticPr fontId="2"/>
  </si>
  <si>
    <t>注1）本表作成に当たっては、「廃棄物処理施設長寿命化総合計画作成の手引き（その他施設編）／環境省 環境再生・資源循環局廃棄物適正処理推進課」の最新版を参考とすること。</t>
    <rPh sb="0" eb="1">
      <t>チュウ</t>
    </rPh>
    <rPh sb="39" eb="40">
      <t>タ</t>
    </rPh>
    <rPh sb="40" eb="42">
      <t>シセツ</t>
    </rPh>
    <rPh sb="42" eb="43">
      <t>ヘン</t>
    </rPh>
    <rPh sb="71" eb="74">
      <t>サイシンバン</t>
    </rPh>
    <phoneticPr fontId="2"/>
  </si>
  <si>
    <t>合計
(エネ施設＋マテ施設)</t>
    <rPh sb="0" eb="2">
      <t>ゴウケイ</t>
    </rPh>
    <rPh sb="6" eb="8">
      <t>シセツ</t>
    </rPh>
    <rPh sb="11" eb="13">
      <t>シセツ</t>
    </rPh>
    <phoneticPr fontId="2"/>
  </si>
  <si>
    <t>注3）管理棟分はエネルギー回収施設又はマテリアルリサイクル推進施設のいずれかに含めること。</t>
    <rPh sb="0" eb="1">
      <t>チュウ</t>
    </rPh>
    <rPh sb="3" eb="6">
      <t>カンリトウ</t>
    </rPh>
    <rPh sb="6" eb="7">
      <t>ブン</t>
    </rPh>
    <rPh sb="13" eb="15">
      <t>カイシュウ</t>
    </rPh>
    <rPh sb="15" eb="17">
      <t>シセツ</t>
    </rPh>
    <rPh sb="17" eb="18">
      <t>マタ</t>
    </rPh>
    <rPh sb="29" eb="31">
      <t>スイシン</t>
    </rPh>
    <rPh sb="31" eb="33">
      <t>シセツ</t>
    </rPh>
    <rPh sb="39" eb="40">
      <t>フク</t>
    </rPh>
    <phoneticPr fontId="2"/>
  </si>
  <si>
    <t>注3）変動費には、ごみ処理量の変動に応じて変動する費用を記載すること。</t>
    <rPh sb="0" eb="1">
      <t>チュウ</t>
    </rPh>
    <phoneticPr fontId="2"/>
  </si>
  <si>
    <t>固定費Ａ(エネ施設分)</t>
    <rPh sb="0" eb="3">
      <t>コテイヒ</t>
    </rPh>
    <rPh sb="7" eb="9">
      <t>シセツ</t>
    </rPh>
    <rPh sb="9" eb="10">
      <t>ブン</t>
    </rPh>
    <phoneticPr fontId="12"/>
  </si>
  <si>
    <t>注3）電気契約料金、上水及び下水基本料金は、エネルギー回収施設にマテリアルリサイクル推進施設分を含むか、もしくは按分等により各施設で設定することも可能とする。</t>
    <rPh sb="0" eb="1">
      <t>チュウ</t>
    </rPh>
    <rPh sb="3" eb="5">
      <t>デンキ</t>
    </rPh>
    <rPh sb="5" eb="7">
      <t>ケイヤク</t>
    </rPh>
    <rPh sb="7" eb="9">
      <t>リョウキン</t>
    </rPh>
    <rPh sb="10" eb="12">
      <t>ジョウスイ</t>
    </rPh>
    <rPh sb="12" eb="13">
      <t>オヨ</t>
    </rPh>
    <rPh sb="14" eb="16">
      <t>ゲスイ</t>
    </rPh>
    <rPh sb="16" eb="18">
      <t>キホン</t>
    </rPh>
    <rPh sb="18" eb="20">
      <t>リョウキン</t>
    </rPh>
    <rPh sb="27" eb="29">
      <t>カイシュウ</t>
    </rPh>
    <rPh sb="29" eb="31">
      <t>シセツ</t>
    </rPh>
    <rPh sb="42" eb="44">
      <t>スイシン</t>
    </rPh>
    <rPh sb="44" eb="46">
      <t>シセツ</t>
    </rPh>
    <rPh sb="46" eb="47">
      <t>ブン</t>
    </rPh>
    <rPh sb="48" eb="49">
      <t>フク</t>
    </rPh>
    <rPh sb="56" eb="58">
      <t>アンブン</t>
    </rPh>
    <rPh sb="58" eb="59">
      <t>トウ</t>
    </rPh>
    <rPh sb="62" eb="65">
      <t>カクシセツ</t>
    </rPh>
    <rPh sb="66" eb="68">
      <t>セッテイ</t>
    </rPh>
    <rPh sb="73" eb="75">
      <t>カノウ</t>
    </rPh>
    <phoneticPr fontId="2"/>
  </si>
  <si>
    <t>注4）管理棟の電気使用量は、エネルギー回収施設又はマテリアルリサイクル推進施設のいずれかに含め、備考欄にどちらに含めるかを記載すること。</t>
    <rPh sb="0" eb="1">
      <t>チュウ</t>
    </rPh>
    <rPh sb="3" eb="6">
      <t>カンリトウ</t>
    </rPh>
    <rPh sb="7" eb="9">
      <t>デンキ</t>
    </rPh>
    <rPh sb="9" eb="12">
      <t>シヨウリョウ</t>
    </rPh>
    <rPh sb="19" eb="21">
      <t>カイシュウ</t>
    </rPh>
    <rPh sb="21" eb="23">
      <t>シセツ</t>
    </rPh>
    <rPh sb="23" eb="24">
      <t>マタ</t>
    </rPh>
    <rPh sb="35" eb="37">
      <t>スイシン</t>
    </rPh>
    <rPh sb="37" eb="39">
      <t>シセツ</t>
    </rPh>
    <rPh sb="45" eb="46">
      <t>フク</t>
    </rPh>
    <rPh sb="48" eb="50">
      <t>ビコウ</t>
    </rPh>
    <rPh sb="50" eb="51">
      <t>ラン</t>
    </rPh>
    <rPh sb="56" eb="57">
      <t>フク</t>
    </rPh>
    <rPh sb="61" eb="63">
      <t>キサイ</t>
    </rPh>
    <phoneticPr fontId="2"/>
  </si>
  <si>
    <t>注5）本様式には計画ごみ処理量、基準ごみ質の条件で記載すること。</t>
    <rPh sb="0" eb="1">
      <t>チュウ</t>
    </rPh>
    <rPh sb="3" eb="4">
      <t>ホン</t>
    </rPh>
    <rPh sb="4" eb="6">
      <t>ヨウシキ</t>
    </rPh>
    <rPh sb="8" eb="10">
      <t>ケイカク</t>
    </rPh>
    <rPh sb="12" eb="14">
      <t>ショリ</t>
    </rPh>
    <rPh sb="14" eb="15">
      <t>リョウ</t>
    </rPh>
    <rPh sb="16" eb="18">
      <t>キジュン</t>
    </rPh>
    <rPh sb="20" eb="21">
      <t>シツ</t>
    </rPh>
    <rPh sb="22" eb="24">
      <t>ジョウケン</t>
    </rPh>
    <rPh sb="25" eb="27">
      <t>キサイ</t>
    </rPh>
    <phoneticPr fontId="2"/>
  </si>
  <si>
    <t>注3）電気、上下水道等の費用でエネルギー回収施設に含む場合は、費用欄には記載せず、その旨を備考欄に記載すること。</t>
    <rPh sb="0" eb="1">
      <t>チュウ</t>
    </rPh>
    <rPh sb="3" eb="5">
      <t>デンキ</t>
    </rPh>
    <rPh sb="6" eb="8">
      <t>ジョウゲ</t>
    </rPh>
    <rPh sb="8" eb="10">
      <t>スイドウ</t>
    </rPh>
    <rPh sb="10" eb="11">
      <t>トウ</t>
    </rPh>
    <rPh sb="12" eb="14">
      <t>ヒヨウ</t>
    </rPh>
    <rPh sb="20" eb="22">
      <t>カイシュウ</t>
    </rPh>
    <rPh sb="22" eb="24">
      <t>シセツ</t>
    </rPh>
    <rPh sb="25" eb="26">
      <t>フク</t>
    </rPh>
    <rPh sb="27" eb="29">
      <t>バアイ</t>
    </rPh>
    <rPh sb="31" eb="33">
      <t>ヒヨウ</t>
    </rPh>
    <rPh sb="33" eb="34">
      <t>ラン</t>
    </rPh>
    <rPh sb="36" eb="38">
      <t>キサイ</t>
    </rPh>
    <rPh sb="43" eb="44">
      <t>ムネ</t>
    </rPh>
    <rPh sb="45" eb="47">
      <t>ビコウ</t>
    </rPh>
    <rPh sb="47" eb="48">
      <t>ラン</t>
    </rPh>
    <rPh sb="49" eb="51">
      <t>キサイ</t>
    </rPh>
    <phoneticPr fontId="2"/>
  </si>
  <si>
    <t>注2)「２.確認事項」の欄については、必要に応じて表に「行」を追加して記載すること。</t>
    <rPh sb="0" eb="1">
      <t>チュウ</t>
    </rPh>
    <rPh sb="6" eb="8">
      <t>カクニン</t>
    </rPh>
    <rPh sb="8" eb="10">
      <t>ジコウ</t>
    </rPh>
    <rPh sb="12" eb="13">
      <t>ラン</t>
    </rPh>
    <phoneticPr fontId="12"/>
  </si>
  <si>
    <t>注3) 表の書式変更（セルの結合・分割等）は行わないこと。</t>
    <rPh sb="0" eb="1">
      <t>チュウ</t>
    </rPh>
    <phoneticPr fontId="12"/>
  </si>
  <si>
    <t>注4) 同一企業からの確認事項については、複数回にわたる提出は妨げないが、同一の担当者でとりまとめの上、提出すること。</t>
    <rPh sb="0" eb="1">
      <t>チュウ</t>
    </rPh>
    <rPh sb="11" eb="13">
      <t>カクニン</t>
    </rPh>
    <rPh sb="13" eb="15">
      <t>ジコウ</t>
    </rPh>
    <phoneticPr fontId="12"/>
  </si>
  <si>
    <t>注）工種の行が不足する場合は適時行を追加すること。</t>
    <rPh sb="0" eb="1">
      <t>チュウ</t>
    </rPh>
    <rPh sb="2" eb="4">
      <t>コウシュ</t>
    </rPh>
    <rPh sb="5" eb="6">
      <t>ギョウ</t>
    </rPh>
    <rPh sb="7" eb="9">
      <t>フソク</t>
    </rPh>
    <rPh sb="11" eb="13">
      <t>バアイ</t>
    </rPh>
    <rPh sb="14" eb="16">
      <t>テキジ</t>
    </rPh>
    <rPh sb="16" eb="17">
      <t>ギョウ</t>
    </rPh>
    <rPh sb="18" eb="20">
      <t>ツイカ</t>
    </rPh>
    <phoneticPr fontId="2"/>
  </si>
  <si>
    <t>注3）様式7-11-1及び7-11-2号の計画と整合を図ること。</t>
    <rPh sb="0" eb="1">
      <t>チュウ</t>
    </rPh>
    <rPh sb="3" eb="5">
      <t>ヨウシキ</t>
    </rPh>
    <rPh sb="11" eb="12">
      <t>オヨ</t>
    </rPh>
    <rPh sb="19" eb="20">
      <t>ゴウ</t>
    </rPh>
    <rPh sb="21" eb="23">
      <t>ケイカク</t>
    </rPh>
    <rPh sb="24" eb="26">
      <t>セイゴウ</t>
    </rPh>
    <rPh sb="27" eb="28">
      <t>ハカ</t>
    </rPh>
    <phoneticPr fontId="2"/>
  </si>
  <si>
    <t xml:space="preserve">様式第6-10号添付資料 </t>
    <rPh sb="0" eb="2">
      <t>ヨウシキ</t>
    </rPh>
    <rPh sb="2" eb="3">
      <t>ダイ</t>
    </rPh>
    <rPh sb="7" eb="8">
      <t>ゴウ</t>
    </rPh>
    <rPh sb="8" eb="10">
      <t>テンプ</t>
    </rPh>
    <rPh sb="10" eb="12">
      <t>シリョウ</t>
    </rPh>
    <phoneticPr fontId="18"/>
  </si>
  <si>
    <t>様式第6-7号添付資料</t>
    <rPh sb="6" eb="7">
      <t>ゴウ</t>
    </rPh>
    <rPh sb="7" eb="9">
      <t>テンプ</t>
    </rPh>
    <phoneticPr fontId="2"/>
  </si>
  <si>
    <t>様式第6-10号添付資料</t>
    <rPh sb="7" eb="8">
      <t>ゴウ</t>
    </rPh>
    <rPh sb="8" eb="10">
      <t>テンプ</t>
    </rPh>
    <phoneticPr fontId="2"/>
  </si>
  <si>
    <t>様式第6-14号添付資料</t>
    <rPh sb="7" eb="8">
      <t>ゴウ</t>
    </rPh>
    <rPh sb="8" eb="10">
      <t>テンプ</t>
    </rPh>
    <phoneticPr fontId="2"/>
  </si>
  <si>
    <t>様式第6-14号添付資料　</t>
    <rPh sb="0" eb="2">
      <t>ヨウシキ</t>
    </rPh>
    <rPh sb="2" eb="3">
      <t>ダイ</t>
    </rPh>
    <rPh sb="7" eb="8">
      <t>ゴウ</t>
    </rPh>
    <rPh sb="8" eb="10">
      <t>テンプ</t>
    </rPh>
    <rPh sb="10" eb="12">
      <t>シリョウ</t>
    </rPh>
    <phoneticPr fontId="2"/>
  </si>
  <si>
    <t>交付対象事業費</t>
    <rPh sb="0" eb="2">
      <t>コウフ</t>
    </rPh>
    <rPh sb="2" eb="4">
      <t>タイショウ</t>
    </rPh>
    <rPh sb="4" eb="7">
      <t>ジギョウヒ</t>
    </rPh>
    <phoneticPr fontId="2"/>
  </si>
  <si>
    <t>交付対象外事業費</t>
    <rPh sb="0" eb="2">
      <t>コウフ</t>
    </rPh>
    <rPh sb="2" eb="4">
      <t>タイショウ</t>
    </rPh>
    <rPh sb="4" eb="5">
      <t>ガイ</t>
    </rPh>
    <rPh sb="5" eb="8">
      <t>ジギョウヒ</t>
    </rPh>
    <phoneticPr fontId="2"/>
  </si>
  <si>
    <t>粗大ごみ,缶･金属類,スプレー缶,小型家電処理系統</t>
    <rPh sb="0" eb="2">
      <t>ソダイ</t>
    </rPh>
    <rPh sb="5" eb="6">
      <t>カン</t>
    </rPh>
    <rPh sb="7" eb="10">
      <t>キンゾクルイ</t>
    </rPh>
    <rPh sb="15" eb="16">
      <t>カン</t>
    </rPh>
    <rPh sb="17" eb="19">
      <t>コガタ</t>
    </rPh>
    <rPh sb="19" eb="21">
      <t>カデン</t>
    </rPh>
    <rPh sb="21" eb="23">
      <t>ショリ</t>
    </rPh>
    <rPh sb="23" eb="25">
      <t>ケイトウ</t>
    </rPh>
    <phoneticPr fontId="12"/>
  </si>
  <si>
    <t>注5）記入欄が足りない場合は，適宜追加すること。</t>
    <rPh sb="0" eb="1">
      <t>チュウ</t>
    </rPh>
    <phoneticPr fontId="2"/>
  </si>
  <si>
    <t>注6）燃料及び薬剤の品目は、提案に応じて作成すること。なお、行が不足する場合は適宜追加すること。</t>
    <rPh sb="0" eb="1">
      <t>チュウ</t>
    </rPh>
    <rPh sb="3" eb="5">
      <t>ネンリョウ</t>
    </rPh>
    <rPh sb="5" eb="6">
      <t>オヨ</t>
    </rPh>
    <rPh sb="7" eb="9">
      <t>ヤクザイ</t>
    </rPh>
    <rPh sb="10" eb="12">
      <t>ヒンモク</t>
    </rPh>
    <rPh sb="14" eb="16">
      <t>テイアン</t>
    </rPh>
    <rPh sb="17" eb="18">
      <t>オウ</t>
    </rPh>
    <rPh sb="20" eb="22">
      <t>サクセイ</t>
    </rPh>
    <rPh sb="30" eb="31">
      <t>ギョウ</t>
    </rPh>
    <rPh sb="32" eb="34">
      <t>フソク</t>
    </rPh>
    <rPh sb="36" eb="3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</si>
</sst>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
    <numFmt numFmtId="177" formatCode="###,###,###\ &quot;kWh/年&quot;"/>
    <numFmt numFmtId="178" formatCode="#,##0_);\(#,##0\)"/>
    <numFmt numFmtId="179" formatCode="0.00_);[Red]\(0.00\)"/>
    <numFmt numFmtId="180" formatCode="#,##0;&quot;▲ &quot;#,##0"/>
    <numFmt numFmtId="181" formatCode="#,##0_);[Red]\(#,##0\)"/>
    <numFmt numFmtId="182" formatCode="#,##0_ "/>
    <numFmt numFmtId="183" formatCode="#,##0.00_ "/>
    <numFmt numFmtId="184" formatCode="#,##0.0;[Red]\-#,##0.0"/>
  </numFmts>
  <fonts count="51">
    <font>
      <sz val="10"/>
      <color theme="1"/>
      <name val="ＭＳ 明朝"/>
      <family val="2"/>
      <charset val="128"/>
    </font>
    <font>
      <sz val="10"/>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vertAlign val="superscript"/>
      <sz val="11"/>
      <color theme="1"/>
      <name val="ＭＳ 明朝"/>
      <family val="1"/>
      <charset val="128"/>
    </font>
    <font>
      <vertAlign val="subscript"/>
      <sz val="11"/>
      <color theme="1"/>
      <name val="ＭＳ 明朝"/>
      <family val="1"/>
      <charset val="128"/>
    </font>
    <font>
      <sz val="14"/>
      <color theme="1"/>
      <name val="HGｺﾞｼｯｸM"/>
      <family val="3"/>
      <charset val="128"/>
    </font>
    <font>
      <sz val="14"/>
      <color theme="1"/>
      <name val="ＭＳ ゴシック"/>
      <family val="3"/>
      <charset val="128"/>
    </font>
    <font>
      <sz val="11"/>
      <name val="ＭＳ Ｐゴシック"/>
      <family val="3"/>
      <charset val="128"/>
    </font>
    <font>
      <sz val="11"/>
      <name val="ＭＳ 明朝"/>
      <family val="1"/>
      <charset val="128"/>
    </font>
    <font>
      <sz val="10"/>
      <name val="ＭＳ Ｐゴシック"/>
      <family val="3"/>
      <charset val="128"/>
    </font>
    <font>
      <sz val="6"/>
      <name val="ＭＳ Ｐゴシック"/>
      <family val="3"/>
      <charset val="128"/>
    </font>
    <font>
      <sz val="11"/>
      <name val="ＭＳ ゴシック"/>
      <family val="3"/>
      <charset val="128"/>
    </font>
    <font>
      <sz val="11"/>
      <name val="ＭＳ 明朝"/>
      <family val="2"/>
      <charset val="128"/>
    </font>
    <font>
      <b/>
      <sz val="14"/>
      <color theme="1"/>
      <name val="ＭＳ ゴシック"/>
      <family val="3"/>
      <charset val="128"/>
    </font>
    <font>
      <sz val="11"/>
      <color theme="0" tint="-4.9989318521683403E-2"/>
      <name val="ＭＳ 明朝"/>
      <family val="1"/>
      <charset val="128"/>
    </font>
    <font>
      <sz val="11"/>
      <color rgb="FFFF0000"/>
      <name val="ＭＳ 明朝"/>
      <family val="2"/>
      <charset val="128"/>
    </font>
    <font>
      <sz val="6"/>
      <name val="ＭＳ Ｐゴシック"/>
      <family val="2"/>
      <charset val="128"/>
      <scheme val="minor"/>
    </font>
    <font>
      <sz val="10"/>
      <name val="ＭＳ 明朝"/>
      <family val="1"/>
      <charset val="128"/>
    </font>
    <font>
      <sz val="6"/>
      <name val="ＭＳ 明朝"/>
      <family val="1"/>
      <charset val="128"/>
    </font>
    <font>
      <sz val="10"/>
      <color indexed="8"/>
      <name val="ＭＳ 明朝"/>
      <family val="1"/>
      <charset val="128"/>
    </font>
    <font>
      <sz val="10"/>
      <name val="ＭＳ Ｐ明朝"/>
      <family val="1"/>
      <charset val="128"/>
    </font>
    <font>
      <sz val="10"/>
      <name val="Century"/>
      <family val="1"/>
    </font>
    <font>
      <vertAlign val="subscript"/>
      <sz val="10"/>
      <color theme="1"/>
      <name val="ＭＳ 明朝"/>
      <family val="1"/>
      <charset val="128"/>
    </font>
    <font>
      <vertAlign val="superscript"/>
      <sz val="10"/>
      <color theme="1"/>
      <name val="ＭＳ 明朝"/>
      <family val="1"/>
      <charset val="128"/>
    </font>
    <font>
      <sz val="10"/>
      <color theme="1"/>
      <name val="ＭＳ 明朝"/>
      <family val="1"/>
      <charset val="128"/>
    </font>
    <font>
      <b/>
      <sz val="12"/>
      <color theme="1"/>
      <name val="ＭＳ ゴシック"/>
      <family val="3"/>
      <charset val="128"/>
    </font>
    <font>
      <sz val="11"/>
      <name val="HGSｺﾞｼｯｸE"/>
      <family val="3"/>
      <charset val="128"/>
    </font>
    <font>
      <sz val="14"/>
      <name val="ＭＳ Ｐゴシック"/>
      <family val="3"/>
      <charset val="128"/>
    </font>
    <font>
      <sz val="10.5"/>
      <color indexed="8"/>
      <name val="ＭＳ 明朝"/>
      <family val="1"/>
      <charset val="128"/>
    </font>
    <font>
      <sz val="11"/>
      <color indexed="8"/>
      <name val="ＭＳ 明朝"/>
      <family val="1"/>
      <charset val="128"/>
    </font>
    <font>
      <sz val="6"/>
      <name val="ＭＳ Ｐゴシック"/>
      <family val="3"/>
      <charset val="128"/>
      <scheme val="minor"/>
    </font>
    <font>
      <sz val="9"/>
      <name val="ＭＳ 明朝"/>
      <family val="1"/>
      <charset val="128"/>
    </font>
    <font>
      <sz val="12"/>
      <name val="ＭＳ 明朝"/>
      <family val="1"/>
      <charset val="128"/>
    </font>
    <font>
      <u/>
      <sz val="11"/>
      <color indexed="12"/>
      <name val="ＭＳ Ｐゴシック"/>
      <family val="3"/>
      <charset val="128"/>
    </font>
    <font>
      <sz val="10.5"/>
      <name val="ＭＳ 明朝"/>
      <family val="1"/>
      <charset val="128"/>
    </font>
    <font>
      <vertAlign val="superscript"/>
      <sz val="10"/>
      <name val="ＭＳ 明朝"/>
      <family val="1"/>
      <charset val="128"/>
    </font>
    <font>
      <sz val="12"/>
      <color theme="1"/>
      <name val="ＭＳ 明朝"/>
      <family val="1"/>
      <charset val="128"/>
    </font>
    <font>
      <sz val="11"/>
      <color indexed="12"/>
      <name val="ＭＳ 明朝"/>
      <family val="1"/>
      <charset val="128"/>
    </font>
    <font>
      <sz val="10"/>
      <name val="ＭＳ 明朝"/>
      <family val="2"/>
      <charset val="128"/>
    </font>
    <font>
      <sz val="8"/>
      <name val="ＭＳ 明朝"/>
      <family val="1"/>
      <charset val="128"/>
    </font>
    <font>
      <sz val="12"/>
      <color theme="1"/>
      <name val="HGS創英角ｺﾞｼｯｸUB"/>
      <family val="3"/>
      <charset val="128"/>
    </font>
    <font>
      <sz val="12"/>
      <name val="HGS創英角ｺﾞｼｯｸUB"/>
      <family val="3"/>
      <charset val="128"/>
    </font>
    <font>
      <sz val="12"/>
      <name val="HGP創英角ｺﾞｼｯｸUB"/>
      <family val="3"/>
      <charset val="128"/>
    </font>
    <font>
      <sz val="10"/>
      <color theme="1"/>
      <name val="HGSｺﾞｼｯｸE"/>
      <family val="3"/>
      <charset val="128"/>
    </font>
    <font>
      <sz val="11"/>
      <color theme="0" tint="-0.14999847407452621"/>
      <name val="ＭＳ 明朝"/>
      <family val="1"/>
      <charset val="128"/>
    </font>
    <font>
      <sz val="11"/>
      <color theme="1"/>
      <name val="HGSｺﾞｼｯｸE"/>
      <family val="3"/>
      <charset val="128"/>
    </font>
    <font>
      <sz val="10"/>
      <color theme="1"/>
      <name val="HGPｺﾞｼｯｸE"/>
      <family val="3"/>
      <charset val="128"/>
    </font>
    <font>
      <sz val="20"/>
      <color theme="1"/>
      <name val="HGPｺﾞｼｯｸE"/>
      <family val="3"/>
      <charset val="128"/>
    </font>
    <font>
      <sz val="20"/>
      <name val="HGPｺﾞｼｯｸE"/>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theme="0"/>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hair">
        <color indexed="64"/>
      </top>
      <bottom/>
      <diagonal style="thin">
        <color indexed="64"/>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8"/>
      </left>
      <right/>
      <top style="hair">
        <color indexed="64"/>
      </top>
      <bottom style="hair">
        <color indexed="64"/>
      </bottom>
      <diagonal/>
    </border>
    <border>
      <left style="thin">
        <color indexed="8"/>
      </left>
      <right/>
      <top style="hair">
        <color indexed="64"/>
      </top>
      <bottom/>
      <diagonal/>
    </border>
    <border>
      <left style="thin">
        <color indexed="8"/>
      </left>
      <right style="thin">
        <color indexed="8"/>
      </right>
      <top style="thin">
        <color indexed="8"/>
      </top>
      <bottom style="hair">
        <color indexed="8"/>
      </bottom>
      <diagonal/>
    </border>
    <border>
      <left/>
      <right style="thin">
        <color indexed="64"/>
      </right>
      <top style="thin">
        <color indexed="8"/>
      </top>
      <bottom/>
      <diagonal/>
    </border>
    <border>
      <left/>
      <right style="thin">
        <color indexed="64"/>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64"/>
      </left>
      <right style="thin">
        <color indexed="8"/>
      </right>
      <top style="hair">
        <color indexed="64"/>
      </top>
      <bottom style="hair">
        <color indexed="64"/>
      </bottom>
      <diagonal/>
    </border>
    <border>
      <left style="thin">
        <color indexed="64"/>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8"/>
      </right>
      <top/>
      <bottom/>
      <diagonal/>
    </border>
    <border>
      <left style="thin">
        <color indexed="8"/>
      </left>
      <right/>
      <top/>
      <bottom/>
      <diagonal/>
    </border>
    <border>
      <left/>
      <right/>
      <top style="hair">
        <color indexed="64"/>
      </top>
      <bottom style="thin">
        <color indexed="8"/>
      </bottom>
      <diagonal/>
    </border>
    <border>
      <left/>
      <right/>
      <top style="hair">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bottom/>
      <diagonal/>
    </border>
    <border>
      <left style="thin">
        <color indexed="64"/>
      </left>
      <right style="thin">
        <color indexed="64"/>
      </right>
      <top style="thin">
        <color indexed="8"/>
      </top>
      <bottom style="hair">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hair">
        <color indexed="64"/>
      </top>
      <bottom style="thin">
        <color indexed="8"/>
      </bottom>
      <diagonal/>
    </border>
    <border>
      <left/>
      <right style="thin">
        <color indexed="64"/>
      </right>
      <top style="hair">
        <color indexed="64"/>
      </top>
      <bottom style="thin">
        <color indexed="8"/>
      </bottom>
      <diagonal/>
    </border>
    <border>
      <left style="thin">
        <color indexed="8"/>
      </left>
      <right style="thin">
        <color indexed="8"/>
      </right>
      <top/>
      <bottom/>
      <diagonal/>
    </border>
    <border>
      <left style="thin">
        <color indexed="8"/>
      </left>
      <right style="hair">
        <color indexed="64"/>
      </right>
      <top/>
      <bottom style="hair">
        <color indexed="8"/>
      </bottom>
      <diagonal/>
    </border>
    <border>
      <left style="hair">
        <color indexed="64"/>
      </left>
      <right style="thin">
        <color indexed="64"/>
      </right>
      <top style="hair">
        <color indexed="8"/>
      </top>
      <bottom style="hair">
        <color indexed="64"/>
      </bottom>
      <diagonal/>
    </border>
    <border>
      <left style="thin">
        <color indexed="64"/>
      </left>
      <right/>
      <top style="thin">
        <color indexed="8"/>
      </top>
      <bottom style="hair">
        <color indexed="8"/>
      </bottom>
      <diagonal/>
    </border>
    <border>
      <left/>
      <right/>
      <top style="thin">
        <color indexed="8"/>
      </top>
      <bottom style="hair">
        <color indexed="8"/>
      </bottom>
      <diagonal/>
    </border>
    <border>
      <left style="thin">
        <color indexed="8"/>
      </left>
      <right/>
      <top/>
      <bottom style="hair">
        <color indexed="64"/>
      </bottom>
      <diagonal/>
    </border>
    <border>
      <left style="thin">
        <color indexed="8"/>
      </left>
      <right/>
      <top style="thin">
        <color indexed="8"/>
      </top>
      <bottom style="hair">
        <color indexed="64"/>
      </bottom>
      <diagonal/>
    </border>
    <border>
      <left/>
      <right style="thin">
        <color indexed="64"/>
      </right>
      <top style="thin">
        <color indexed="8"/>
      </top>
      <bottom style="hair">
        <color indexed="64"/>
      </bottom>
      <diagonal/>
    </border>
    <border>
      <left style="thin">
        <color indexed="64"/>
      </left>
      <right/>
      <top style="hair">
        <color indexed="64"/>
      </top>
      <bottom style="thin">
        <color indexed="8"/>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hair">
        <color indexed="64"/>
      </left>
      <right/>
      <top style="thin">
        <color indexed="64"/>
      </top>
      <bottom style="thin">
        <color indexed="64"/>
      </bottom>
      <diagonal/>
    </border>
    <border>
      <left/>
      <right style="thin">
        <color indexed="64"/>
      </right>
      <top style="hair">
        <color indexed="8"/>
      </top>
      <bottom style="hair">
        <color indexed="64"/>
      </bottom>
      <diagonal/>
    </border>
    <border>
      <left style="thin">
        <color indexed="64"/>
      </left>
      <right/>
      <top style="hair">
        <color indexed="8"/>
      </top>
      <bottom style="hair">
        <color indexed="64"/>
      </bottom>
      <diagonal/>
    </border>
    <border>
      <left style="thin">
        <color indexed="64"/>
      </left>
      <right/>
      <top style="hair">
        <color indexed="64"/>
      </top>
      <bottom style="hair">
        <color indexed="8"/>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medium">
        <color indexed="64"/>
      </left>
      <right/>
      <top style="medium">
        <color indexed="64"/>
      </top>
      <bottom/>
      <diagonal/>
    </border>
    <border>
      <left style="medium">
        <color indexed="64"/>
      </left>
      <right/>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9" fillId="0" borderId="0">
      <alignment vertical="center"/>
    </xf>
    <xf numFmtId="0" fontId="9" fillId="0" borderId="0">
      <alignment vertical="center"/>
    </xf>
    <xf numFmtId="0" fontId="36" fillId="0" borderId="0">
      <alignment vertical="center"/>
    </xf>
    <xf numFmtId="38" fontId="36" fillId="0" borderId="0" applyFont="0" applyFill="0" applyBorder="0" applyAlignment="0" applyProtection="0">
      <alignment vertical="center"/>
    </xf>
    <xf numFmtId="0" fontId="9" fillId="0" borderId="0"/>
  </cellStyleXfs>
  <cellXfs count="1117">
    <xf numFmtId="0" fontId="0" fillId="0" borderId="0" xfId="0">
      <alignment vertical="center"/>
    </xf>
    <xf numFmtId="38" fontId="3" fillId="0" borderId="0" xfId="1" applyFont="1">
      <alignment vertical="center"/>
    </xf>
    <xf numFmtId="38" fontId="3" fillId="0" borderId="0" xfId="1" applyFont="1" applyAlignment="1">
      <alignment horizontal="right" vertical="center"/>
    </xf>
    <xf numFmtId="38" fontId="4" fillId="2" borderId="3" xfId="1" applyFont="1" applyFill="1" applyBorder="1" applyAlignment="1">
      <alignment horizontal="center" vertical="center"/>
    </xf>
    <xf numFmtId="38" fontId="4" fillId="2" borderId="4" xfId="1" applyFont="1" applyFill="1" applyBorder="1">
      <alignment vertical="center"/>
    </xf>
    <xf numFmtId="38" fontId="4" fillId="2" borderId="5" xfId="1"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3" fillId="0" borderId="2" xfId="0" applyFont="1" applyBorder="1">
      <alignment vertical="center"/>
    </xf>
    <xf numFmtId="38" fontId="3" fillId="0" borderId="1" xfId="1" applyFont="1" applyFill="1" applyBorder="1">
      <alignment vertical="center"/>
    </xf>
    <xf numFmtId="0" fontId="4" fillId="0" borderId="1" xfId="0" applyFont="1" applyBorder="1">
      <alignment vertical="center"/>
    </xf>
    <xf numFmtId="38" fontId="10" fillId="0" borderId="0" xfId="1" applyFont="1" applyFill="1" applyAlignment="1">
      <alignment vertical="top"/>
    </xf>
    <xf numFmtId="38" fontId="10" fillId="0" borderId="0" xfId="1" applyFont="1" applyFill="1" applyAlignment="1">
      <alignment horizontal="center" vertical="top"/>
    </xf>
    <xf numFmtId="38" fontId="10" fillId="0" borderId="0" xfId="1" applyFont="1" applyFill="1" applyAlignment="1">
      <alignment horizontal="left" vertical="top"/>
    </xf>
    <xf numFmtId="38" fontId="13" fillId="0" borderId="0" xfId="1" applyFont="1" applyFill="1" applyAlignment="1">
      <alignment horizontal="left" vertical="top"/>
    </xf>
    <xf numFmtId="38" fontId="10" fillId="0" borderId="1" xfId="1" applyFont="1" applyFill="1" applyBorder="1" applyAlignment="1">
      <alignment horizontal="center" vertical="top"/>
    </xf>
    <xf numFmtId="38" fontId="10" fillId="0" borderId="19" xfId="1" applyFont="1" applyFill="1" applyBorder="1" applyAlignment="1">
      <alignment horizontal="center" vertical="top"/>
    </xf>
    <xf numFmtId="38" fontId="10" fillId="0" borderId="20" xfId="1" applyFont="1" applyFill="1" applyBorder="1" applyAlignment="1">
      <alignment horizontal="center" vertical="top"/>
    </xf>
    <xf numFmtId="38" fontId="10" fillId="0" borderId="20" xfId="1" applyFont="1" applyFill="1" applyBorder="1" applyAlignment="1">
      <alignment vertical="top"/>
    </xf>
    <xf numFmtId="38" fontId="10" fillId="0" borderId="19" xfId="1" applyFont="1" applyFill="1" applyBorder="1" applyAlignment="1">
      <alignment vertical="top"/>
    </xf>
    <xf numFmtId="38" fontId="10" fillId="0" borderId="21" xfId="1" applyFont="1" applyFill="1" applyBorder="1" applyAlignment="1">
      <alignment horizontal="center" vertical="top"/>
    </xf>
    <xf numFmtId="38" fontId="10" fillId="0" borderId="21" xfId="1" applyFont="1" applyFill="1" applyBorder="1" applyAlignment="1">
      <alignment vertical="top"/>
    </xf>
    <xf numFmtId="38" fontId="10" fillId="0" borderId="0" xfId="1" applyFont="1" applyFill="1" applyBorder="1" applyAlignment="1">
      <alignment horizontal="center" vertical="top"/>
    </xf>
    <xf numFmtId="38" fontId="10" fillId="0" borderId="0" xfId="1" applyFont="1" applyFill="1" applyBorder="1" applyAlignment="1">
      <alignment vertical="top"/>
    </xf>
    <xf numFmtId="38" fontId="10" fillId="0" borderId="22" xfId="1" applyFont="1" applyFill="1" applyBorder="1" applyAlignment="1">
      <alignment vertical="top" wrapText="1"/>
    </xf>
    <xf numFmtId="38" fontId="10" fillId="0" borderId="22" xfId="1" applyFont="1" applyFill="1" applyBorder="1" applyAlignment="1">
      <alignment horizontal="center" vertical="top"/>
    </xf>
    <xf numFmtId="38" fontId="10" fillId="0" borderId="1" xfId="1" applyFont="1" applyFill="1" applyBorder="1" applyAlignment="1">
      <alignment horizontal="center" vertical="top" wrapText="1"/>
    </xf>
    <xf numFmtId="38" fontId="10" fillId="0" borderId="0" xfId="1" applyFont="1" applyAlignment="1">
      <alignment horizontal="left" vertical="top"/>
    </xf>
    <xf numFmtId="38" fontId="10" fillId="0" borderId="19" xfId="1" applyFont="1" applyFill="1" applyBorder="1" applyAlignment="1">
      <alignment vertical="top" shrinkToFit="1"/>
    </xf>
    <xf numFmtId="38" fontId="10" fillId="0" borderId="22" xfId="1" applyFont="1" applyFill="1" applyBorder="1" applyAlignment="1">
      <alignment vertical="top" shrinkToFit="1"/>
    </xf>
    <xf numFmtId="38" fontId="10" fillId="0" borderId="1" xfId="1" applyFont="1" applyFill="1" applyBorder="1" applyAlignment="1">
      <alignment vertical="top" shrinkToFit="1"/>
    </xf>
    <xf numFmtId="38" fontId="10" fillId="2" borderId="1" xfId="1" applyFont="1" applyFill="1" applyBorder="1" applyAlignment="1">
      <alignment horizontal="center" vertical="top"/>
    </xf>
    <xf numFmtId="38" fontId="10" fillId="2" borderId="1" xfId="1" applyFont="1" applyFill="1" applyBorder="1" applyAlignment="1">
      <alignment vertical="top"/>
    </xf>
    <xf numFmtId="38" fontId="10" fillId="2" borderId="4" xfId="1" applyFont="1" applyFill="1" applyBorder="1" applyAlignment="1">
      <alignment horizontal="center" vertical="top"/>
    </xf>
    <xf numFmtId="38" fontId="10" fillId="2" borderId="5" xfId="1" applyFont="1" applyFill="1" applyBorder="1" applyAlignment="1">
      <alignment horizontal="center" vertical="top"/>
    </xf>
    <xf numFmtId="38" fontId="10" fillId="0" borderId="26" xfId="1" applyFont="1" applyFill="1" applyBorder="1" applyAlignment="1">
      <alignment horizontal="center" vertical="top"/>
    </xf>
    <xf numFmtId="38" fontId="10" fillId="0" borderId="33" xfId="1" applyFont="1" applyFill="1" applyBorder="1" applyAlignment="1">
      <alignment horizontal="center" vertical="top"/>
    </xf>
    <xf numFmtId="38" fontId="10" fillId="0" borderId="33" xfId="1" applyFont="1" applyFill="1" applyBorder="1" applyAlignment="1">
      <alignment vertical="top"/>
    </xf>
    <xf numFmtId="38" fontId="10" fillId="0" borderId="23" xfId="1" applyFont="1" applyFill="1" applyBorder="1" applyAlignment="1">
      <alignment horizontal="center" vertical="top"/>
    </xf>
    <xf numFmtId="38" fontId="10" fillId="0" borderId="23" xfId="1" applyFont="1" applyFill="1" applyBorder="1" applyAlignment="1">
      <alignment vertical="top"/>
    </xf>
    <xf numFmtId="38" fontId="14" fillId="0" borderId="0" xfId="1" applyFont="1" applyFill="1" applyAlignment="1">
      <alignment horizontal="right" vertical="center"/>
    </xf>
    <xf numFmtId="38" fontId="4" fillId="0" borderId="0" xfId="1" applyFont="1">
      <alignment vertical="center"/>
    </xf>
    <xf numFmtId="38" fontId="4" fillId="0" borderId="0" xfId="1" applyFont="1" applyAlignment="1">
      <alignment horizontal="right" vertical="center"/>
    </xf>
    <xf numFmtId="38" fontId="4" fillId="0" borderId="0" xfId="1" applyFont="1" applyAlignment="1">
      <alignment horizontal="center" vertical="center"/>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Alignment="1">
      <alignment vertical="center"/>
    </xf>
    <xf numFmtId="38" fontId="4" fillId="0" borderId="1" xfId="1" applyFont="1" applyBorder="1" applyAlignment="1">
      <alignment vertical="center" shrinkToFit="1"/>
    </xf>
    <xf numFmtId="38" fontId="4" fillId="0" borderId="16" xfId="1" applyFont="1" applyBorder="1" applyAlignment="1">
      <alignment vertical="center" shrinkToFit="1"/>
    </xf>
    <xf numFmtId="38" fontId="4" fillId="0" borderId="5" xfId="1" applyFont="1" applyBorder="1" applyAlignment="1">
      <alignment vertical="center" shrinkToFit="1"/>
    </xf>
    <xf numFmtId="38" fontId="16" fillId="0" borderId="0" xfId="1" applyFont="1">
      <alignment vertical="center"/>
    </xf>
    <xf numFmtId="38" fontId="3" fillId="2" borderId="2" xfId="1" applyFont="1" applyFill="1" applyBorder="1" applyAlignment="1">
      <alignment horizontal="center" vertical="center" shrinkToFit="1"/>
    </xf>
    <xf numFmtId="38" fontId="17" fillId="0" borderId="0" xfId="1" applyFont="1">
      <alignment vertical="center"/>
    </xf>
    <xf numFmtId="38" fontId="3" fillId="2" borderId="3" xfId="1" applyFont="1" applyFill="1" applyBorder="1" applyAlignment="1">
      <alignment horizontal="center" vertical="center" wrapText="1" shrinkToFit="1"/>
    </xf>
    <xf numFmtId="0" fontId="11" fillId="0" borderId="0" xfId="5" applyFont="1"/>
    <xf numFmtId="0" fontId="11" fillId="0" borderId="0" xfId="5" applyFont="1" applyAlignment="1">
      <alignment horizontal="right"/>
    </xf>
    <xf numFmtId="0" fontId="19" fillId="0" borderId="0" xfId="5" applyFont="1" applyAlignment="1">
      <alignment horizontal="center" vertical="center"/>
    </xf>
    <xf numFmtId="0" fontId="19" fillId="0" borderId="10" xfId="5" applyFont="1" applyBorder="1" applyAlignment="1">
      <alignment horizontal="center" vertical="center"/>
    </xf>
    <xf numFmtId="0" fontId="19" fillId="0" borderId="10" xfId="5" applyFont="1" applyBorder="1" applyAlignment="1">
      <alignment horizontal="right" vertical="center"/>
    </xf>
    <xf numFmtId="0" fontId="19" fillId="0" borderId="38" xfId="6" applyFont="1" applyBorder="1" applyAlignment="1">
      <alignment horizontal="center" vertical="center" wrapText="1"/>
    </xf>
    <xf numFmtId="0" fontId="19" fillId="0" borderId="6" xfId="5" applyFont="1" applyBorder="1" applyAlignment="1">
      <alignment vertical="center"/>
    </xf>
    <xf numFmtId="0" fontId="19" fillId="0" borderId="4" xfId="5" applyFont="1" applyBorder="1" applyAlignment="1">
      <alignment horizontal="center" vertical="center"/>
    </xf>
    <xf numFmtId="0" fontId="19" fillId="0" borderId="5" xfId="5" applyFont="1" applyBorder="1" applyAlignment="1">
      <alignment horizontal="center" vertical="center"/>
    </xf>
    <xf numFmtId="0" fontId="19" fillId="0" borderId="41" xfId="6" applyFont="1" applyBorder="1" applyAlignment="1">
      <alignment horizontal="center" vertical="center" wrapText="1"/>
    </xf>
    <xf numFmtId="0" fontId="19" fillId="0" borderId="35" xfId="6" applyFont="1" applyBorder="1" applyAlignment="1">
      <alignment horizontal="center" vertical="center" wrapText="1"/>
    </xf>
    <xf numFmtId="38" fontId="19" fillId="0" borderId="36" xfId="4" applyFont="1" applyFill="1" applyBorder="1" applyAlignment="1">
      <alignment horizontal="center" vertical="center"/>
    </xf>
    <xf numFmtId="0" fontId="19" fillId="0" borderId="13" xfId="5" applyFont="1" applyBorder="1"/>
    <xf numFmtId="0" fontId="19" fillId="0" borderId="14" xfId="7" applyFont="1" applyBorder="1">
      <alignment vertical="center"/>
    </xf>
    <xf numFmtId="0" fontId="19" fillId="0" borderId="15" xfId="7" applyFont="1" applyBorder="1">
      <alignment vertical="center"/>
    </xf>
    <xf numFmtId="38" fontId="19" fillId="0" borderId="41" xfId="4" applyFont="1" applyFill="1" applyBorder="1" applyAlignment="1">
      <alignment vertical="center"/>
    </xf>
    <xf numFmtId="38" fontId="19" fillId="0" borderId="38" xfId="4" applyFont="1" applyFill="1" applyBorder="1" applyAlignment="1">
      <alignment vertical="center"/>
    </xf>
    <xf numFmtId="38" fontId="19" fillId="0" borderId="35" xfId="4" applyFont="1" applyFill="1" applyBorder="1" applyAlignment="1">
      <alignment vertical="center"/>
    </xf>
    <xf numFmtId="38" fontId="19" fillId="0" borderId="36" xfId="4" applyFont="1" applyFill="1" applyBorder="1" applyAlignment="1">
      <alignment vertical="center"/>
    </xf>
    <xf numFmtId="0" fontId="19" fillId="0" borderId="13" xfId="7" applyFont="1" applyBorder="1">
      <alignment vertical="center"/>
    </xf>
    <xf numFmtId="0" fontId="19" fillId="0" borderId="23" xfId="7" applyFont="1" applyBorder="1" applyAlignment="1">
      <alignment vertical="center" wrapText="1"/>
    </xf>
    <xf numFmtId="0" fontId="19" fillId="0" borderId="19" xfId="7" applyFont="1" applyBorder="1" applyAlignment="1">
      <alignment vertical="center" wrapText="1"/>
    </xf>
    <xf numFmtId="0" fontId="19" fillId="0" borderId="13" xfId="7" applyFont="1" applyBorder="1" applyAlignment="1">
      <alignment horizontal="right" vertical="center" wrapText="1"/>
    </xf>
    <xf numFmtId="0" fontId="19" fillId="0" borderId="6" xfId="7" applyFont="1" applyBorder="1">
      <alignment vertical="center"/>
    </xf>
    <xf numFmtId="0" fontId="19" fillId="0" borderId="1" xfId="7" applyFont="1" applyBorder="1">
      <alignment vertical="center"/>
    </xf>
    <xf numFmtId="0" fontId="19" fillId="0" borderId="9" xfId="7" applyFont="1" applyBorder="1">
      <alignment vertical="center"/>
    </xf>
    <xf numFmtId="0" fontId="19" fillId="0" borderId="21" xfId="7" applyFont="1" applyBorder="1" applyAlignment="1">
      <alignment horizontal="right" vertical="center" wrapText="1"/>
    </xf>
    <xf numFmtId="0" fontId="19" fillId="0" borderId="14" xfId="5" applyFont="1" applyBorder="1"/>
    <xf numFmtId="0" fontId="19" fillId="0" borderId="11" xfId="7" applyFont="1" applyBorder="1" applyAlignment="1">
      <alignment horizontal="right" vertical="center" wrapText="1"/>
    </xf>
    <xf numFmtId="0" fontId="19" fillId="0" borderId="24" xfId="7" applyFont="1" applyBorder="1">
      <alignment vertical="center"/>
    </xf>
    <xf numFmtId="0" fontId="19" fillId="0" borderId="63" xfId="7" applyFont="1" applyBorder="1">
      <alignment vertical="center"/>
    </xf>
    <xf numFmtId="0" fontId="19" fillId="0" borderId="28" xfId="7" applyFont="1" applyBorder="1">
      <alignment vertical="center"/>
    </xf>
    <xf numFmtId="0" fontId="19" fillId="0" borderId="64" xfId="7" applyFont="1" applyBorder="1">
      <alignment vertical="center"/>
    </xf>
    <xf numFmtId="0" fontId="19" fillId="0" borderId="4" xfId="7" applyFont="1" applyBorder="1">
      <alignment vertical="center"/>
    </xf>
    <xf numFmtId="0" fontId="19" fillId="0" borderId="5" xfId="7" applyFont="1" applyBorder="1" applyAlignment="1">
      <alignment horizontal="right" vertical="center" wrapText="1"/>
    </xf>
    <xf numFmtId="0" fontId="19" fillId="0" borderId="5" xfId="7" applyFont="1" applyBorder="1">
      <alignment vertical="center"/>
    </xf>
    <xf numFmtId="0" fontId="19" fillId="0" borderId="0" xfId="5" applyFont="1" applyAlignment="1">
      <alignment vertical="center"/>
    </xf>
    <xf numFmtId="0" fontId="19" fillId="0" borderId="0" xfId="5" applyFont="1" applyAlignment="1">
      <alignment vertical="center" wrapText="1"/>
    </xf>
    <xf numFmtId="0" fontId="19" fillId="0" borderId="0" xfId="5" applyFont="1" applyAlignment="1">
      <alignment vertical="top"/>
    </xf>
    <xf numFmtId="0" fontId="19" fillId="0" borderId="0" xfId="5" applyFont="1" applyAlignment="1">
      <alignment vertical="top" wrapText="1"/>
    </xf>
    <xf numFmtId="0" fontId="22" fillId="0" borderId="0" xfId="5" applyFont="1" applyAlignment="1">
      <alignment vertical="center"/>
    </xf>
    <xf numFmtId="0" fontId="23" fillId="0" borderId="0" xfId="5" applyFont="1" applyAlignment="1">
      <alignment vertical="center"/>
    </xf>
    <xf numFmtId="0" fontId="0" fillId="0" borderId="1" xfId="0" applyBorder="1">
      <alignment vertical="center"/>
    </xf>
    <xf numFmtId="40" fontId="0" fillId="0" borderId="1" xfId="1" applyNumberFormat="1" applyFont="1" applyBorder="1">
      <alignment vertical="center"/>
    </xf>
    <xf numFmtId="0" fontId="0" fillId="2" borderId="1" xfId="0" applyFill="1" applyBorder="1" applyAlignment="1">
      <alignment horizontal="center" vertical="center"/>
    </xf>
    <xf numFmtId="0" fontId="0" fillId="0" borderId="3" xfId="0" applyBorder="1">
      <alignment vertical="center"/>
    </xf>
    <xf numFmtId="0" fontId="0" fillId="0" borderId="13" xfId="0" applyBorder="1">
      <alignment vertical="center"/>
    </xf>
    <xf numFmtId="0" fontId="0" fillId="0" borderId="2" xfId="0" applyBorder="1">
      <alignment vertical="center"/>
    </xf>
    <xf numFmtId="0" fontId="8" fillId="0" borderId="0" xfId="0" applyFont="1">
      <alignment vertical="center"/>
    </xf>
    <xf numFmtId="176" fontId="4" fillId="2" borderId="9" xfId="2" applyNumberFormat="1" applyFont="1" applyFill="1" applyBorder="1" applyAlignment="1">
      <alignment horizontal="center" vertical="center"/>
    </xf>
    <xf numFmtId="176" fontId="4" fillId="2" borderId="13" xfId="2" applyNumberFormat="1" applyFont="1" applyFill="1" applyBorder="1" applyAlignment="1">
      <alignment horizontal="center" vertical="center"/>
    </xf>
    <xf numFmtId="38" fontId="3" fillId="0" borderId="5" xfId="1" applyFont="1" applyFill="1" applyBorder="1" applyAlignment="1">
      <alignment vertical="center"/>
    </xf>
    <xf numFmtId="38" fontId="26" fillId="0" borderId="0" xfId="1" applyFont="1">
      <alignment vertical="center"/>
    </xf>
    <xf numFmtId="38" fontId="4" fillId="0" borderId="16" xfId="1" applyFont="1" applyBorder="1">
      <alignment vertical="center"/>
    </xf>
    <xf numFmtId="38" fontId="26" fillId="2" borderId="3" xfId="1" applyFont="1" applyFill="1" applyBorder="1" applyAlignment="1">
      <alignment horizontal="center" vertical="center" shrinkToFit="1"/>
    </xf>
    <xf numFmtId="38" fontId="26" fillId="2" borderId="2" xfId="1" applyFont="1" applyFill="1" applyBorder="1" applyAlignment="1">
      <alignment horizontal="center" vertical="center" shrinkToFit="1"/>
    </xf>
    <xf numFmtId="38" fontId="0" fillId="0" borderId="0" xfId="1" applyFont="1">
      <alignment vertical="center"/>
    </xf>
    <xf numFmtId="0" fontId="0" fillId="0" borderId="0" xfId="0" applyAlignment="1">
      <alignment horizontal="right" vertical="center"/>
    </xf>
    <xf numFmtId="0" fontId="0" fillId="2" borderId="5" xfId="0" applyFill="1" applyBorder="1" applyAlignment="1">
      <alignment horizontal="center" vertical="center"/>
    </xf>
    <xf numFmtId="0" fontId="0" fillId="2" borderId="8" xfId="0" applyFill="1" applyBorder="1" applyAlignment="1">
      <alignment horizontal="right" vertical="center"/>
    </xf>
    <xf numFmtId="0" fontId="0" fillId="2" borderId="11" xfId="0" applyFill="1" applyBorder="1" applyAlignment="1">
      <alignment horizontal="right" vertical="center"/>
    </xf>
    <xf numFmtId="0" fontId="0" fillId="2" borderId="6" xfId="0" applyFill="1" applyBorder="1">
      <alignment vertical="center"/>
    </xf>
    <xf numFmtId="0" fontId="0" fillId="2" borderId="9"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0" borderId="5" xfId="0" applyBorder="1">
      <alignment vertical="center"/>
    </xf>
    <xf numFmtId="0" fontId="0" fillId="0" borderId="4" xfId="0" applyBorder="1">
      <alignment vertical="center"/>
    </xf>
    <xf numFmtId="0" fontId="0" fillId="2" borderId="37" xfId="0" applyFill="1" applyBorder="1" applyAlignment="1">
      <alignment horizontal="center" vertical="center"/>
    </xf>
    <xf numFmtId="0" fontId="0" fillId="0" borderId="37" xfId="0" applyBorder="1">
      <alignment vertical="center"/>
    </xf>
    <xf numFmtId="0" fontId="0" fillId="2" borderId="53" xfId="0" applyFill="1" applyBorder="1" applyAlignment="1">
      <alignment horizontal="center" vertical="center"/>
    </xf>
    <xf numFmtId="0" fontId="0" fillId="0" borderId="53" xfId="0" applyBorder="1">
      <alignment vertical="center"/>
    </xf>
    <xf numFmtId="38" fontId="26" fillId="0" borderId="0" xfId="1" applyFont="1" applyAlignment="1">
      <alignment horizontal="right" vertical="center"/>
    </xf>
    <xf numFmtId="0" fontId="9" fillId="0" borderId="0" xfId="6">
      <alignment vertical="center"/>
    </xf>
    <xf numFmtId="178" fontId="9" fillId="0" borderId="0" xfId="6" applyNumberFormat="1">
      <alignment vertical="center"/>
    </xf>
    <xf numFmtId="0" fontId="19" fillId="0" borderId="0" xfId="6" applyFont="1" applyAlignment="1">
      <alignment horizontal="right" vertical="center"/>
    </xf>
    <xf numFmtId="0" fontId="10" fillId="0" borderId="0" xfId="6" applyFont="1" applyAlignment="1">
      <alignment horizontal="right" vertical="center"/>
    </xf>
    <xf numFmtId="0" fontId="29" fillId="0" borderId="0" xfId="6" applyFont="1" applyAlignment="1">
      <alignment horizontal="center" vertical="center"/>
    </xf>
    <xf numFmtId="0" fontId="21" fillId="0" borderId="0" xfId="6" applyFont="1" applyAlignment="1">
      <alignment horizontal="left" vertical="center"/>
    </xf>
    <xf numFmtId="0" fontId="11" fillId="0" borderId="0" xfId="6" applyFont="1">
      <alignment vertical="center"/>
    </xf>
    <xf numFmtId="0" fontId="21" fillId="0" borderId="1" xfId="6" applyFont="1" applyBorder="1" applyAlignment="1">
      <alignment horizontal="center" vertical="center" wrapText="1"/>
    </xf>
    <xf numFmtId="0" fontId="21" fillId="3" borderId="5" xfId="6" applyFont="1" applyFill="1" applyBorder="1" applyAlignment="1">
      <alignment vertical="center" wrapText="1"/>
    </xf>
    <xf numFmtId="0" fontId="30" fillId="0" borderId="0" xfId="6" applyFont="1" applyAlignment="1">
      <alignment horizontal="justify" vertical="top" wrapText="1"/>
    </xf>
    <xf numFmtId="0" fontId="31" fillId="0" borderId="0" xfId="6" applyFont="1" applyAlignment="1">
      <alignment horizontal="justify" vertical="top" wrapText="1"/>
    </xf>
    <xf numFmtId="0" fontId="11" fillId="0" borderId="0" xfId="6" applyFont="1" applyAlignment="1">
      <alignment vertical="top"/>
    </xf>
    <xf numFmtId="178" fontId="11" fillId="0" borderId="0" xfId="6" applyNumberFormat="1" applyFont="1">
      <alignment vertical="center"/>
    </xf>
    <xf numFmtId="0" fontId="19" fillId="0" borderId="1" xfId="6" applyFont="1" applyBorder="1" applyAlignment="1">
      <alignment horizontal="center" vertical="center" wrapText="1"/>
    </xf>
    <xf numFmtId="0" fontId="19" fillId="0" borderId="1" xfId="6" applyFont="1" applyBorder="1" applyAlignment="1">
      <alignment horizontal="center" vertical="center"/>
    </xf>
    <xf numFmtId="0" fontId="19" fillId="2" borderId="1" xfId="6" applyFont="1" applyFill="1" applyBorder="1" applyAlignment="1">
      <alignment horizontal="left" vertical="center" wrapText="1"/>
    </xf>
    <xf numFmtId="0" fontId="19" fillId="2" borderId="1" xfId="6" applyFont="1" applyFill="1" applyBorder="1" applyAlignment="1">
      <alignment horizontal="center" vertical="center" wrapText="1"/>
    </xf>
    <xf numFmtId="0" fontId="33" fillId="2" borderId="34" xfId="6" quotePrefix="1" applyFont="1" applyFill="1" applyBorder="1" applyAlignment="1">
      <alignment horizontal="center" vertical="center" wrapText="1"/>
    </xf>
    <xf numFmtId="178" fontId="33" fillId="2" borderId="53" xfId="6" quotePrefix="1" applyNumberFormat="1" applyFont="1" applyFill="1" applyBorder="1" applyAlignment="1">
      <alignment horizontal="center" vertical="center" wrapText="1"/>
    </xf>
    <xf numFmtId="0" fontId="33" fillId="2" borderId="53" xfId="6" quotePrefix="1" applyFont="1" applyFill="1" applyBorder="1" applyAlignment="1">
      <alignment horizontal="center" vertical="center" wrapText="1"/>
    </xf>
    <xf numFmtId="0" fontId="33" fillId="2" borderId="53" xfId="6" applyFont="1" applyFill="1" applyBorder="1" applyAlignment="1">
      <alignment horizontal="center" vertical="center" wrapText="1"/>
    </xf>
    <xf numFmtId="0" fontId="19" fillId="3" borderId="1" xfId="6" applyFont="1" applyFill="1" applyBorder="1" applyAlignment="1">
      <alignment horizontal="center" vertical="center" wrapText="1"/>
    </xf>
    <xf numFmtId="0" fontId="19" fillId="3" borderId="1" xfId="6" quotePrefix="1" applyFont="1" applyFill="1" applyBorder="1" applyAlignment="1">
      <alignment horizontal="center" vertical="center" wrapText="1"/>
    </xf>
    <xf numFmtId="0" fontId="33" fillId="3" borderId="34" xfId="6" applyFont="1" applyFill="1" applyBorder="1" applyAlignment="1">
      <alignment horizontal="center" vertical="center" wrapText="1"/>
    </xf>
    <xf numFmtId="178" fontId="33" fillId="3" borderId="53" xfId="6" applyNumberFormat="1" applyFont="1" applyFill="1" applyBorder="1" applyAlignment="1">
      <alignment horizontal="center" vertical="center" wrapText="1"/>
    </xf>
    <xf numFmtId="0" fontId="33" fillId="3" borderId="53" xfId="6" applyFont="1" applyFill="1" applyBorder="1" applyAlignment="1">
      <alignment horizontal="center" vertical="center" wrapText="1"/>
    </xf>
    <xf numFmtId="0" fontId="19" fillId="3" borderId="1" xfId="6" applyFont="1" applyFill="1" applyBorder="1" applyAlignment="1">
      <alignment horizontal="left" vertical="center" wrapText="1"/>
    </xf>
    <xf numFmtId="0" fontId="19" fillId="3" borderId="1" xfId="6" applyFont="1" applyFill="1" applyBorder="1" applyAlignment="1">
      <alignment horizontal="left" vertical="top" wrapText="1"/>
    </xf>
    <xf numFmtId="0" fontId="33" fillId="0" borderId="0" xfId="6" applyFont="1">
      <alignment vertical="center"/>
    </xf>
    <xf numFmtId="0" fontId="33" fillId="0" borderId="0" xfId="6" applyFont="1" applyAlignment="1">
      <alignment horizontal="left" vertical="center"/>
    </xf>
    <xf numFmtId="0" fontId="23" fillId="0" borderId="0" xfId="6" applyFont="1" applyAlignment="1">
      <alignment horizontal="right" vertical="center"/>
    </xf>
    <xf numFmtId="0" fontId="4" fillId="0" borderId="1" xfId="0" applyFont="1" applyBorder="1" applyAlignment="1">
      <alignment horizontal="center" vertical="center"/>
    </xf>
    <xf numFmtId="38" fontId="34" fillId="0" borderId="0" xfId="4" applyFont="1" applyFill="1" applyAlignment="1">
      <alignment horizontal="left" vertical="center"/>
    </xf>
    <xf numFmtId="38" fontId="33" fillId="0" borderId="42" xfId="4" applyFont="1" applyFill="1" applyBorder="1" applyAlignment="1">
      <alignment horizontal="center" vertical="center"/>
    </xf>
    <xf numFmtId="38" fontId="33" fillId="0" borderId="46" xfId="4" applyFont="1" applyFill="1" applyBorder="1" applyAlignment="1">
      <alignment horizontal="center" vertical="center"/>
    </xf>
    <xf numFmtId="38" fontId="33" fillId="0" borderId="46" xfId="4" applyFont="1" applyFill="1" applyBorder="1" applyAlignment="1">
      <alignment horizontal="center" vertical="center" wrapText="1"/>
    </xf>
    <xf numFmtId="38" fontId="33" fillId="0" borderId="58" xfId="4" applyFont="1" applyFill="1" applyBorder="1" applyAlignment="1">
      <alignment horizontal="center" vertical="center" wrapText="1"/>
    </xf>
    <xf numFmtId="38" fontId="33" fillId="0" borderId="24" xfId="4" applyFont="1" applyFill="1" applyBorder="1" applyAlignment="1">
      <alignment horizontal="center" vertical="center" wrapText="1"/>
    </xf>
    <xf numFmtId="38" fontId="33" fillId="0" borderId="25" xfId="4" applyFont="1" applyFill="1" applyBorder="1" applyAlignment="1">
      <alignment horizontal="center" vertical="center" wrapText="1"/>
    </xf>
    <xf numFmtId="0" fontId="10" fillId="0" borderId="0" xfId="3" applyFont="1" applyAlignment="1">
      <alignment vertical="center"/>
    </xf>
    <xf numFmtId="0" fontId="10" fillId="0" borderId="0" xfId="3" applyFont="1" applyAlignment="1">
      <alignment horizontal="center" vertical="center"/>
    </xf>
    <xf numFmtId="0" fontId="34" fillId="0" borderId="0" xfId="3" applyFont="1" applyAlignment="1">
      <alignment horizontal="left" vertical="center"/>
    </xf>
    <xf numFmtId="0" fontId="19" fillId="0" borderId="27" xfId="3" applyFont="1" applyBorder="1" applyAlignment="1">
      <alignment horizontal="center" vertical="center"/>
    </xf>
    <xf numFmtId="0" fontId="10" fillId="0" borderId="0" xfId="3" applyFont="1" applyAlignment="1">
      <alignment horizontal="center" vertical="center" wrapText="1"/>
    </xf>
    <xf numFmtId="0" fontId="19" fillId="0" borderId="0" xfId="3" applyFont="1" applyAlignment="1">
      <alignment vertical="center"/>
    </xf>
    <xf numFmtId="0" fontId="19" fillId="0" borderId="0" xfId="3" applyFont="1" applyAlignment="1">
      <alignment horizontal="center" vertical="center"/>
    </xf>
    <xf numFmtId="0" fontId="34" fillId="0" borderId="0" xfId="3" applyFont="1" applyAlignment="1">
      <alignment vertical="center"/>
    </xf>
    <xf numFmtId="0" fontId="19" fillId="0" borderId="0" xfId="8" applyFont="1">
      <alignment vertical="center"/>
    </xf>
    <xf numFmtId="0" fontId="19" fillId="0" borderId="0" xfId="8" applyFont="1" applyAlignment="1">
      <alignment horizontal="center" vertical="center"/>
    </xf>
    <xf numFmtId="0" fontId="19" fillId="0" borderId="0" xfId="8" applyFont="1" applyAlignment="1">
      <alignment horizontal="left" vertical="center" shrinkToFit="1"/>
    </xf>
    <xf numFmtId="0" fontId="19" fillId="0" borderId="0" xfId="8" applyFont="1" applyAlignment="1">
      <alignment vertical="center" shrinkToFit="1"/>
    </xf>
    <xf numFmtId="38" fontId="34" fillId="0" borderId="0" xfId="4" applyFont="1" applyFill="1" applyAlignment="1">
      <alignment horizontal="center" vertical="center"/>
    </xf>
    <xf numFmtId="0" fontId="34" fillId="0" borderId="0" xfId="3" applyFont="1" applyAlignment="1">
      <alignment horizontal="center" vertical="center"/>
    </xf>
    <xf numFmtId="0" fontId="19" fillId="0" borderId="15" xfId="3" applyFont="1" applyBorder="1" applyAlignment="1">
      <alignment horizontal="center" vertical="center"/>
    </xf>
    <xf numFmtId="38" fontId="33" fillId="0" borderId="76" xfId="4" applyFont="1" applyFill="1" applyBorder="1" applyAlignment="1">
      <alignment horizontal="center" vertical="center"/>
    </xf>
    <xf numFmtId="38" fontId="10" fillId="0" borderId="0" xfId="4" applyFont="1" applyFill="1" applyAlignment="1">
      <alignment vertical="center"/>
    </xf>
    <xf numFmtId="38" fontId="10" fillId="0" borderId="0" xfId="4" applyFont="1" applyFill="1" applyAlignment="1">
      <alignment horizontal="center" vertical="center"/>
    </xf>
    <xf numFmtId="0" fontId="38" fillId="0" borderId="0" xfId="0" applyFont="1" applyAlignment="1">
      <alignment horizontal="right" vertical="center"/>
    </xf>
    <xf numFmtId="179" fontId="34" fillId="0" borderId="0" xfId="3" applyNumberFormat="1" applyFont="1" applyAlignment="1">
      <alignment vertical="center"/>
    </xf>
    <xf numFmtId="0" fontId="19" fillId="0" borderId="37" xfId="3" applyFont="1" applyBorder="1" applyAlignment="1">
      <alignment horizontal="center" vertical="center" wrapText="1"/>
    </xf>
    <xf numFmtId="0" fontId="19" fillId="0" borderId="12" xfId="3" applyFont="1" applyBorder="1" applyAlignment="1">
      <alignment horizontal="center" vertical="center" wrapText="1"/>
    </xf>
    <xf numFmtId="182" fontId="19" fillId="0" borderId="37" xfId="3" applyNumberFormat="1" applyFont="1" applyBorder="1" applyAlignment="1">
      <alignment vertical="center" wrapText="1"/>
    </xf>
    <xf numFmtId="182" fontId="19" fillId="5" borderId="34" xfId="3" applyNumberFormat="1" applyFont="1" applyFill="1" applyBorder="1" applyAlignment="1">
      <alignment vertical="center" wrapText="1"/>
    </xf>
    <xf numFmtId="182" fontId="19" fillId="0" borderId="34" xfId="3" applyNumberFormat="1" applyFont="1" applyBorder="1" applyAlignment="1">
      <alignment vertical="center" wrapText="1"/>
    </xf>
    <xf numFmtId="182" fontId="19" fillId="0" borderId="1" xfId="3" applyNumberFormat="1" applyFont="1" applyBorder="1" applyAlignment="1">
      <alignment horizontal="right" vertical="center" wrapText="1"/>
    </xf>
    <xf numFmtId="0" fontId="10" fillId="0" borderId="0" xfId="3" applyFont="1" applyAlignment="1">
      <alignment horizontal="left" vertical="center"/>
    </xf>
    <xf numFmtId="179" fontId="10" fillId="0" borderId="0" xfId="3" applyNumberFormat="1" applyFont="1" applyAlignment="1">
      <alignment vertical="center"/>
    </xf>
    <xf numFmtId="0" fontId="10" fillId="0" borderId="0" xfId="3" applyFont="1" applyAlignment="1">
      <alignment vertical="center" wrapText="1"/>
    </xf>
    <xf numFmtId="180" fontId="10" fillId="0" borderId="0" xfId="3" applyNumberFormat="1" applyFont="1" applyAlignment="1">
      <alignment vertical="center"/>
    </xf>
    <xf numFmtId="0" fontId="19" fillId="0" borderId="0" xfId="3" applyFont="1" applyAlignment="1">
      <alignment horizontal="left" vertical="center"/>
    </xf>
    <xf numFmtId="38" fontId="34" fillId="0" borderId="0" xfId="4" applyFont="1" applyFill="1" applyAlignment="1">
      <alignment vertical="center"/>
    </xf>
    <xf numFmtId="38" fontId="39" fillId="0" borderId="0" xfId="4" applyFont="1" applyFill="1" applyAlignment="1">
      <alignment vertical="center"/>
    </xf>
    <xf numFmtId="0" fontId="26" fillId="0" borderId="0" xfId="0" applyFont="1" applyAlignment="1">
      <alignment horizontal="right" vertical="center"/>
    </xf>
    <xf numFmtId="38" fontId="19" fillId="0" borderId="0" xfId="1" applyFont="1" applyFill="1" applyAlignment="1">
      <alignment horizontal="right" vertical="top"/>
    </xf>
    <xf numFmtId="38" fontId="19" fillId="0" borderId="0" xfId="1" applyFont="1" applyFill="1" applyAlignment="1">
      <alignment horizontal="right" vertical="center"/>
    </xf>
    <xf numFmtId="38" fontId="40" fillId="0" borderId="0" xfId="1" applyFont="1" applyFill="1" applyAlignment="1">
      <alignment horizontal="right" vertical="center"/>
    </xf>
    <xf numFmtId="0" fontId="19" fillId="0" borderId="0" xfId="8" applyFont="1" applyAlignment="1">
      <alignment horizontal="left" vertical="center"/>
    </xf>
    <xf numFmtId="38" fontId="19" fillId="2" borderId="57" xfId="1" applyFont="1" applyFill="1" applyBorder="1" applyAlignment="1">
      <alignment horizontal="center" vertical="center" shrinkToFit="1"/>
    </xf>
    <xf numFmtId="38" fontId="19" fillId="2" borderId="39" xfId="1" applyFont="1" applyFill="1" applyBorder="1" applyAlignment="1">
      <alignment horizontal="center" vertical="center" shrinkToFit="1"/>
    </xf>
    <xf numFmtId="38" fontId="19" fillId="2" borderId="40" xfId="1" applyFont="1" applyFill="1" applyBorder="1" applyAlignment="1">
      <alignment horizontal="center" vertical="center" shrinkToFit="1"/>
    </xf>
    <xf numFmtId="38" fontId="19" fillId="2" borderId="83" xfId="1" applyFont="1" applyFill="1" applyBorder="1" applyAlignment="1">
      <alignment horizontal="center" vertical="center" shrinkToFit="1"/>
    </xf>
    <xf numFmtId="0" fontId="10" fillId="0" borderId="0" xfId="3" applyFont="1"/>
    <xf numFmtId="0" fontId="19" fillId="0" borderId="0" xfId="3" applyFont="1"/>
    <xf numFmtId="179" fontId="19" fillId="0" borderId="0" xfId="3" applyNumberFormat="1" applyFont="1" applyAlignment="1">
      <alignment vertical="center"/>
    </xf>
    <xf numFmtId="38" fontId="19" fillId="0" borderId="0" xfId="4" applyFont="1" applyFill="1" applyAlignment="1">
      <alignment horizontal="left" vertical="center"/>
    </xf>
    <xf numFmtId="179" fontId="19" fillId="0" borderId="0" xfId="3" applyNumberFormat="1" applyFont="1" applyAlignment="1">
      <alignment horizontal="left" vertical="center"/>
    </xf>
    <xf numFmtId="179" fontId="10" fillId="0" borderId="0" xfId="3" applyNumberFormat="1" applyFont="1" applyAlignment="1">
      <alignment horizontal="left" vertical="center"/>
    </xf>
    <xf numFmtId="0" fontId="19" fillId="0" borderId="118" xfId="8" applyFont="1" applyBorder="1" applyAlignment="1">
      <alignment horizontal="left" vertical="center" shrinkToFit="1"/>
    </xf>
    <xf numFmtId="0" fontId="19" fillId="0" borderId="104" xfId="8" applyFont="1" applyBorder="1">
      <alignment vertical="center"/>
    </xf>
    <xf numFmtId="38" fontId="19" fillId="2" borderId="56" xfId="1" applyFont="1" applyFill="1" applyBorder="1" applyAlignment="1">
      <alignment horizontal="center" vertical="center" shrinkToFit="1"/>
    </xf>
    <xf numFmtId="38" fontId="19" fillId="2" borderId="85" xfId="1" applyFont="1" applyFill="1" applyBorder="1" applyAlignment="1">
      <alignment horizontal="center" vertical="center" shrinkToFit="1"/>
    </xf>
    <xf numFmtId="38" fontId="19" fillId="2" borderId="55" xfId="1" applyFont="1" applyFill="1" applyBorder="1" applyAlignment="1">
      <alignment horizontal="center" vertical="center" shrinkToFit="1"/>
    </xf>
    <xf numFmtId="38" fontId="19" fillId="2" borderId="61" xfId="1" applyFont="1" applyFill="1" applyBorder="1" applyAlignment="1">
      <alignment horizontal="center" vertical="center" shrinkToFit="1"/>
    </xf>
    <xf numFmtId="0" fontId="19" fillId="2" borderId="43" xfId="3" applyFont="1" applyFill="1" applyBorder="1" applyAlignment="1">
      <alignment vertical="center"/>
    </xf>
    <xf numFmtId="0" fontId="19" fillId="0" borderId="122" xfId="8" applyFont="1" applyBorder="1" applyAlignment="1">
      <alignment horizontal="left" vertical="center" shrinkToFit="1"/>
    </xf>
    <xf numFmtId="0" fontId="19" fillId="0" borderId="81" xfId="8" applyFont="1" applyBorder="1" applyAlignment="1">
      <alignment horizontal="left" vertical="center" shrinkToFit="1"/>
    </xf>
    <xf numFmtId="0" fontId="19" fillId="0" borderId="82" xfId="8" applyFont="1" applyBorder="1" applyAlignment="1">
      <alignment horizontal="left" vertical="center" shrinkToFit="1"/>
    </xf>
    <xf numFmtId="38" fontId="19" fillId="0" borderId="26" xfId="9" quotePrefix="1" applyFont="1" applyFill="1" applyBorder="1" applyAlignment="1">
      <alignment horizontal="center" vertical="center" shrinkToFit="1"/>
    </xf>
    <xf numFmtId="0" fontId="19" fillId="0" borderId="15" xfId="8" applyFont="1" applyBorder="1" applyAlignment="1">
      <alignment horizontal="left" vertical="center" shrinkToFit="1"/>
    </xf>
    <xf numFmtId="0" fontId="19" fillId="0" borderId="95" xfId="8" applyFont="1" applyBorder="1" applyAlignment="1">
      <alignment vertical="center" shrinkToFit="1"/>
    </xf>
    <xf numFmtId="0" fontId="19" fillId="0" borderId="123" xfId="8" applyFont="1" applyBorder="1">
      <alignment vertical="center"/>
    </xf>
    <xf numFmtId="0" fontId="19" fillId="0" borderId="124" xfId="8" applyFont="1" applyBorder="1" applyAlignment="1">
      <alignment vertical="center" shrinkToFit="1"/>
    </xf>
    <xf numFmtId="0" fontId="19" fillId="0" borderId="119" xfId="8" applyFont="1" applyBorder="1" applyAlignment="1">
      <alignment horizontal="left" vertical="center" shrinkToFit="1"/>
    </xf>
    <xf numFmtId="0" fontId="19" fillId="0" borderId="29" xfId="8" applyFont="1" applyBorder="1" applyAlignment="1">
      <alignment horizontal="left" vertical="center" shrinkToFit="1"/>
    </xf>
    <xf numFmtId="38" fontId="19" fillId="0" borderId="81" xfId="9" quotePrefix="1" applyFont="1" applyFill="1" applyBorder="1" applyAlignment="1">
      <alignment horizontal="left" vertical="center" shrinkToFit="1"/>
    </xf>
    <xf numFmtId="38" fontId="19" fillId="0" borderId="10" xfId="9" applyFont="1" applyBorder="1" applyAlignment="1">
      <alignment horizontal="left" vertical="center" wrapText="1"/>
    </xf>
    <xf numFmtId="0" fontId="19" fillId="0" borderId="29" xfId="8" applyFont="1" applyBorder="1" applyAlignment="1">
      <alignment horizontal="left" vertical="center" wrapText="1"/>
    </xf>
    <xf numFmtId="0" fontId="19" fillId="0" borderId="32" xfId="8" applyFont="1" applyBorder="1" applyAlignment="1">
      <alignment horizontal="left" vertical="center" wrapText="1"/>
    </xf>
    <xf numFmtId="0" fontId="19" fillId="0" borderId="94" xfId="8" applyFont="1" applyBorder="1" applyAlignment="1">
      <alignment horizontal="left" vertical="center" wrapText="1"/>
    </xf>
    <xf numFmtId="0" fontId="19" fillId="0" borderId="15" xfId="8" applyFont="1" applyBorder="1" applyAlignment="1">
      <alignment horizontal="left" vertical="center" wrapText="1"/>
    </xf>
    <xf numFmtId="0" fontId="19" fillId="0" borderId="109" xfId="8" applyFont="1" applyBorder="1" applyAlignment="1">
      <alignment horizontal="left" vertical="center" wrapText="1"/>
    </xf>
    <xf numFmtId="0" fontId="19" fillId="0" borderId="30" xfId="8" applyFont="1" applyBorder="1" applyAlignment="1">
      <alignment horizontal="left" vertical="center" wrapText="1"/>
    </xf>
    <xf numFmtId="38" fontId="19" fillId="0" borderId="15" xfId="9" applyFont="1" applyBorder="1" applyAlignment="1">
      <alignment horizontal="left" vertical="center" wrapText="1"/>
    </xf>
    <xf numFmtId="0" fontId="19" fillId="0" borderId="5" xfId="8" applyFont="1" applyBorder="1" applyAlignment="1">
      <alignment horizontal="left" vertical="center" wrapText="1"/>
    </xf>
    <xf numFmtId="38" fontId="19" fillId="0" borderId="30" xfId="9" applyFont="1" applyBorder="1" applyAlignment="1">
      <alignment horizontal="left" vertical="center" wrapText="1"/>
    </xf>
    <xf numFmtId="38" fontId="19" fillId="0" borderId="29" xfId="9" applyFont="1" applyBorder="1" applyAlignment="1">
      <alignment horizontal="left" vertical="center" wrapText="1"/>
    </xf>
    <xf numFmtId="38" fontId="19" fillId="0" borderId="27" xfId="9" applyFont="1" applyBorder="1" applyAlignment="1">
      <alignment horizontal="left" vertical="center" wrapText="1"/>
    </xf>
    <xf numFmtId="38" fontId="19" fillId="0" borderId="30" xfId="9" applyFont="1" applyBorder="1" applyAlignment="1">
      <alignment horizontal="left" vertical="center"/>
    </xf>
    <xf numFmtId="38" fontId="19" fillId="0" borderId="29" xfId="9" applyFont="1" applyBorder="1" applyAlignment="1">
      <alignment horizontal="left" vertical="center"/>
    </xf>
    <xf numFmtId="38" fontId="19" fillId="0" borderId="27" xfId="9" applyFont="1" applyBorder="1" applyAlignment="1">
      <alignment horizontal="left" vertical="center"/>
    </xf>
    <xf numFmtId="0" fontId="19" fillId="0" borderId="12" xfId="8" applyFont="1" applyBorder="1" applyAlignment="1">
      <alignment horizontal="left" vertical="center" wrapText="1"/>
    </xf>
    <xf numFmtId="38" fontId="19" fillId="0" borderId="81" xfId="9" applyFont="1" applyFill="1" applyBorder="1" applyAlignment="1">
      <alignment horizontal="left" vertical="center" shrinkToFit="1"/>
    </xf>
    <xf numFmtId="38" fontId="19" fillId="0" borderId="64" xfId="9" applyFont="1" applyFill="1" applyBorder="1" applyAlignment="1">
      <alignment horizontal="left" vertical="center" wrapText="1"/>
    </xf>
    <xf numFmtId="38" fontId="19" fillId="0" borderId="0" xfId="9" applyFont="1" applyFill="1" applyBorder="1" applyAlignment="1">
      <alignment horizontal="left" vertical="center" wrapText="1"/>
    </xf>
    <xf numFmtId="38" fontId="19" fillId="0" borderId="121" xfId="9" applyFont="1" applyFill="1" applyBorder="1" applyAlignment="1">
      <alignment horizontal="left" vertical="center" wrapText="1"/>
    </xf>
    <xf numFmtId="38" fontId="19" fillId="0" borderId="81" xfId="9" applyFont="1" applyFill="1" applyBorder="1" applyAlignment="1">
      <alignment horizontal="left" vertical="center" wrapText="1"/>
    </xf>
    <xf numFmtId="38" fontId="19" fillId="0" borderId="108" xfId="9" applyFont="1" applyFill="1" applyBorder="1" applyAlignment="1">
      <alignment horizontal="left" vertical="center" wrapText="1"/>
    </xf>
    <xf numFmtId="38" fontId="19" fillId="0" borderId="63" xfId="9" applyFont="1" applyFill="1" applyBorder="1" applyAlignment="1">
      <alignment horizontal="left" vertical="center" wrapText="1"/>
    </xf>
    <xf numFmtId="38" fontId="19" fillId="0" borderId="105" xfId="9" applyFont="1" applyFill="1" applyBorder="1" applyAlignment="1">
      <alignment horizontal="left" vertical="center" wrapText="1"/>
    </xf>
    <xf numFmtId="38" fontId="19" fillId="0" borderId="7" xfId="9" applyFont="1" applyFill="1" applyBorder="1" applyAlignment="1">
      <alignment horizontal="left" vertical="center" wrapText="1"/>
    </xf>
    <xf numFmtId="38" fontId="19" fillId="0" borderId="12" xfId="9" applyFont="1" applyFill="1" applyBorder="1" applyAlignment="1">
      <alignment horizontal="left" vertical="center" wrapText="1"/>
    </xf>
    <xf numFmtId="38" fontId="19" fillId="0" borderId="106" xfId="9" applyFont="1" applyFill="1" applyBorder="1" applyAlignment="1">
      <alignment horizontal="left" vertical="center" wrapText="1"/>
    </xf>
    <xf numFmtId="38" fontId="19" fillId="0" borderId="63" xfId="9" applyFont="1" applyFill="1" applyBorder="1" applyAlignment="1">
      <alignment horizontal="left" vertical="center"/>
    </xf>
    <xf numFmtId="38" fontId="19" fillId="0" borderId="64" xfId="9" applyFont="1" applyFill="1" applyBorder="1" applyAlignment="1">
      <alignment horizontal="left" vertical="center"/>
    </xf>
    <xf numFmtId="38" fontId="19" fillId="0" borderId="106" xfId="9" applyFont="1" applyFill="1" applyBorder="1" applyAlignment="1">
      <alignment horizontal="left" vertical="center"/>
    </xf>
    <xf numFmtId="38" fontId="19" fillId="0" borderId="15" xfId="9" applyFont="1" applyFill="1" applyBorder="1" applyAlignment="1">
      <alignment horizontal="left" vertical="center" wrapText="1"/>
    </xf>
    <xf numFmtId="38" fontId="19" fillId="0" borderId="32" xfId="9" applyFont="1" applyFill="1" applyBorder="1" applyAlignment="1">
      <alignment horizontal="left" vertical="center" wrapText="1"/>
    </xf>
    <xf numFmtId="38" fontId="19" fillId="0" borderId="29" xfId="9" applyFont="1" applyFill="1" applyBorder="1" applyAlignment="1">
      <alignment horizontal="left" vertical="center" wrapText="1"/>
    </xf>
    <xf numFmtId="0" fontId="19" fillId="0" borderId="10" xfId="8" applyFont="1" applyBorder="1" applyAlignment="1">
      <alignment horizontal="left" vertical="center" wrapText="1"/>
    </xf>
    <xf numFmtId="0" fontId="19" fillId="0" borderId="82" xfId="8" quotePrefix="1" applyFont="1" applyBorder="1" applyAlignment="1">
      <alignment horizontal="left" vertical="center" shrinkToFit="1"/>
    </xf>
    <xf numFmtId="38" fontId="19" fillId="0" borderId="95" xfId="9" applyFont="1" applyBorder="1" applyAlignment="1">
      <alignment horizontal="left" vertical="center" wrapText="1"/>
    </xf>
    <xf numFmtId="0" fontId="19" fillId="0" borderId="11" xfId="8" applyFont="1" applyBorder="1" applyAlignment="1">
      <alignment horizontal="left" vertical="center" wrapText="1"/>
    </xf>
    <xf numFmtId="38" fontId="19" fillId="0" borderId="14" xfId="9" quotePrefix="1" applyFont="1" applyFill="1" applyBorder="1" applyAlignment="1">
      <alignment horizontal="right" vertical="center" wrapText="1"/>
    </xf>
    <xf numFmtId="0" fontId="19" fillId="0" borderId="80" xfId="8" quotePrefix="1" applyFont="1" applyBorder="1" applyAlignment="1">
      <alignment horizontal="right" vertical="center" shrinkToFit="1"/>
    </xf>
    <xf numFmtId="38" fontId="19" fillId="0" borderId="81" xfId="9" quotePrefix="1" applyFont="1" applyFill="1" applyBorder="1" applyAlignment="1">
      <alignment horizontal="right" vertical="center" shrinkToFit="1"/>
    </xf>
    <xf numFmtId="38" fontId="19" fillId="0" borderId="120" xfId="9" applyFont="1" applyFill="1" applyBorder="1" applyAlignment="1">
      <alignment horizontal="right" vertical="center" wrapText="1"/>
    </xf>
    <xf numFmtId="183" fontId="19" fillId="0" borderId="120" xfId="8" applyNumberFormat="1" applyFont="1" applyBorder="1" applyAlignment="1">
      <alignment horizontal="right" vertical="center" wrapText="1"/>
    </xf>
    <xf numFmtId="0" fontId="19" fillId="0" borderId="122" xfId="8" applyFont="1" applyBorder="1" applyAlignment="1">
      <alignment horizontal="left" vertical="center"/>
    </xf>
    <xf numFmtId="38" fontId="19" fillId="0" borderId="112" xfId="9" quotePrefix="1" applyFont="1" applyFill="1" applyBorder="1" applyAlignment="1">
      <alignment horizontal="center" vertical="center" wrapText="1"/>
    </xf>
    <xf numFmtId="183" fontId="19" fillId="0" borderId="80" xfId="8" quotePrefix="1" applyNumberFormat="1" applyFont="1" applyBorder="1" applyAlignment="1">
      <alignment horizontal="right" vertical="center" wrapText="1"/>
    </xf>
    <xf numFmtId="183" fontId="19" fillId="0" borderId="14" xfId="8" quotePrefix="1" applyNumberFormat="1" applyFont="1" applyBorder="1" applyAlignment="1">
      <alignment horizontal="right" vertical="center" wrapText="1"/>
    </xf>
    <xf numFmtId="38" fontId="19" fillId="0" borderId="121" xfId="9" applyFont="1" applyFill="1" applyBorder="1" applyAlignment="1">
      <alignment horizontal="right" vertical="center" wrapText="1"/>
    </xf>
    <xf numFmtId="38" fontId="19" fillId="0" borderId="81" xfId="9" quotePrefix="1" applyFont="1" applyFill="1" applyBorder="1" applyAlignment="1">
      <alignment horizontal="right" vertical="center" wrapText="1"/>
    </xf>
    <xf numFmtId="38" fontId="19" fillId="0" borderId="0" xfId="9" quotePrefix="1" applyFont="1" applyFill="1" applyBorder="1" applyAlignment="1">
      <alignment horizontal="right" vertical="center" wrapText="1"/>
    </xf>
    <xf numFmtId="0" fontId="19" fillId="0" borderId="27" xfId="8" applyFont="1" applyBorder="1" applyAlignment="1">
      <alignment vertical="center" shrinkToFit="1"/>
    </xf>
    <xf numFmtId="0" fontId="19" fillId="0" borderId="13" xfId="8" applyFont="1" applyBorder="1" applyAlignment="1">
      <alignment horizontal="left" vertical="center" shrinkToFit="1"/>
    </xf>
    <xf numFmtId="0" fontId="19" fillId="0" borderId="50" xfId="8" applyFont="1" applyBorder="1" applyAlignment="1">
      <alignment horizontal="left" vertical="center" shrinkToFit="1"/>
    </xf>
    <xf numFmtId="0" fontId="19" fillId="0" borderId="13" xfId="8" applyFont="1" applyBorder="1">
      <alignment vertical="center"/>
    </xf>
    <xf numFmtId="0" fontId="19" fillId="0" borderId="51" xfId="8" applyFont="1" applyBorder="1" applyAlignment="1">
      <alignment horizontal="left" vertical="center"/>
    </xf>
    <xf numFmtId="0" fontId="19" fillId="0" borderId="61" xfId="8" applyFont="1" applyBorder="1">
      <alignment vertical="center"/>
    </xf>
    <xf numFmtId="0" fontId="19" fillId="0" borderId="104" xfId="8" applyFont="1" applyBorder="1" applyAlignment="1">
      <alignment horizontal="left" vertical="center" shrinkToFit="1"/>
    </xf>
    <xf numFmtId="0" fontId="19" fillId="0" borderId="122" xfId="8" applyFont="1" applyBorder="1" applyAlignment="1">
      <alignment vertical="center" shrinkToFit="1"/>
    </xf>
    <xf numFmtId="38" fontId="19" fillId="0" borderId="26" xfId="9" quotePrefix="1" applyFont="1" applyFill="1" applyBorder="1" applyAlignment="1">
      <alignment horizontal="center" vertical="center" wrapText="1"/>
    </xf>
    <xf numFmtId="38" fontId="19" fillId="0" borderId="13" xfId="9" quotePrefix="1" applyFont="1" applyFill="1" applyBorder="1" applyAlignment="1">
      <alignment horizontal="center" vertical="center" wrapText="1"/>
    </xf>
    <xf numFmtId="0" fontId="19" fillId="0" borderId="110" xfId="8" applyFont="1" applyBorder="1" applyAlignment="1">
      <alignment horizontal="right" vertical="center" wrapText="1"/>
    </xf>
    <xf numFmtId="38" fontId="19" fillId="0" borderId="110" xfId="9" quotePrefix="1" applyFont="1" applyFill="1" applyBorder="1" applyAlignment="1">
      <alignment horizontal="right" vertical="center" wrapText="1"/>
    </xf>
    <xf numFmtId="38" fontId="19" fillId="0" borderId="114" xfId="9" quotePrefix="1" applyFont="1" applyFill="1" applyBorder="1" applyAlignment="1">
      <alignment horizontal="center" vertical="center" wrapText="1"/>
    </xf>
    <xf numFmtId="38" fontId="19" fillId="0" borderId="110" xfId="9" applyFont="1" applyFill="1" applyBorder="1" applyAlignment="1">
      <alignment horizontal="right" vertical="center" wrapText="1"/>
    </xf>
    <xf numFmtId="38" fontId="19" fillId="0" borderId="82" xfId="9" applyFont="1" applyBorder="1" applyAlignment="1">
      <alignment horizontal="left" vertical="center" wrapText="1"/>
    </xf>
    <xf numFmtId="38" fontId="19" fillId="0" borderId="103" xfId="9" applyFont="1" applyFill="1" applyBorder="1" applyAlignment="1">
      <alignment horizontal="left" vertical="center" wrapText="1"/>
    </xf>
    <xf numFmtId="0" fontId="19" fillId="0" borderId="4" xfId="8" quotePrefix="1" applyFont="1" applyBorder="1" applyAlignment="1">
      <alignment horizontal="right" vertical="center" wrapText="1"/>
    </xf>
    <xf numFmtId="38" fontId="19" fillId="0" borderId="9" xfId="9" quotePrefix="1" applyFont="1" applyBorder="1" applyAlignment="1">
      <alignment horizontal="right" vertical="center" wrapText="1"/>
    </xf>
    <xf numFmtId="38" fontId="19" fillId="0" borderId="2" xfId="9" quotePrefix="1" applyFont="1" applyBorder="1" applyAlignment="1">
      <alignment horizontal="center" vertical="center" wrapText="1"/>
    </xf>
    <xf numFmtId="0" fontId="42" fillId="0" borderId="0" xfId="0" applyFont="1">
      <alignment vertical="center"/>
    </xf>
    <xf numFmtId="38" fontId="8" fillId="0" borderId="0" xfId="1" applyFont="1" applyAlignment="1">
      <alignment horizontal="center" vertical="center"/>
    </xf>
    <xf numFmtId="9" fontId="3" fillId="0" borderId="0" xfId="2" applyFont="1">
      <alignment vertical="center"/>
    </xf>
    <xf numFmtId="38" fontId="10" fillId="3" borderId="19" xfId="1" applyFont="1" applyFill="1" applyBorder="1" applyAlignment="1">
      <alignment vertical="top"/>
    </xf>
    <xf numFmtId="38" fontId="10" fillId="3" borderId="22" xfId="1" applyFont="1" applyFill="1" applyBorder="1" applyAlignment="1">
      <alignment vertical="top"/>
    </xf>
    <xf numFmtId="38" fontId="10" fillId="3" borderId="23" xfId="1" applyFont="1" applyFill="1" applyBorder="1" applyAlignment="1">
      <alignment vertical="top"/>
    </xf>
    <xf numFmtId="38" fontId="10" fillId="3" borderId="21" xfId="1" applyFont="1" applyFill="1" applyBorder="1" applyAlignment="1">
      <alignment vertical="top"/>
    </xf>
    <xf numFmtId="38" fontId="10" fillId="3" borderId="19" xfId="1" applyFont="1" applyFill="1" applyBorder="1" applyAlignment="1">
      <alignment vertical="top" shrinkToFit="1"/>
    </xf>
    <xf numFmtId="38" fontId="10" fillId="3" borderId="22" xfId="1" applyFont="1" applyFill="1" applyBorder="1" applyAlignment="1">
      <alignment vertical="top" shrinkToFit="1"/>
    </xf>
    <xf numFmtId="0" fontId="19" fillId="4" borderId="4" xfId="3" applyFont="1" applyFill="1" applyBorder="1" applyAlignment="1">
      <alignment horizontal="center" vertical="center" wrapText="1"/>
    </xf>
    <xf numFmtId="38" fontId="3" fillId="3" borderId="1" xfId="1" applyFont="1" applyFill="1" applyBorder="1" applyAlignment="1">
      <alignment vertical="center" shrinkToFit="1"/>
    </xf>
    <xf numFmtId="38" fontId="19" fillId="3" borderId="42" xfId="4" applyFont="1" applyFill="1" applyBorder="1" applyAlignment="1">
      <alignment vertical="center" shrinkToFit="1"/>
    </xf>
    <xf numFmtId="38" fontId="19" fillId="3" borderId="43" xfId="4" applyFont="1" applyFill="1" applyBorder="1" applyAlignment="1">
      <alignment vertical="center" shrinkToFit="1"/>
    </xf>
    <xf numFmtId="38" fontId="19" fillId="3" borderId="44" xfId="4" applyFont="1" applyFill="1" applyBorder="1" applyAlignment="1">
      <alignment vertical="center" shrinkToFit="1"/>
    </xf>
    <xf numFmtId="38" fontId="19" fillId="3" borderId="46" xfId="4" applyFont="1" applyFill="1" applyBorder="1" applyAlignment="1">
      <alignment vertical="center" shrinkToFit="1"/>
    </xf>
    <xf numFmtId="38" fontId="19" fillId="3" borderId="47" xfId="4" applyFont="1" applyFill="1" applyBorder="1" applyAlignment="1">
      <alignment vertical="center" shrinkToFit="1"/>
    </xf>
    <xf numFmtId="38" fontId="19" fillId="3" borderId="48" xfId="4" applyFont="1" applyFill="1" applyBorder="1" applyAlignment="1">
      <alignment vertical="center" shrinkToFit="1"/>
    </xf>
    <xf numFmtId="38" fontId="19" fillId="0" borderId="37" xfId="4" applyFont="1" applyFill="1" applyBorder="1" applyAlignment="1">
      <alignment vertical="center" shrinkToFit="1"/>
    </xf>
    <xf numFmtId="38" fontId="19" fillId="0" borderId="34" xfId="4" applyFont="1" applyFill="1" applyBorder="1" applyAlignment="1">
      <alignment vertical="center" shrinkToFit="1"/>
    </xf>
    <xf numFmtId="38" fontId="19" fillId="0" borderId="53" xfId="4" applyFont="1" applyFill="1" applyBorder="1" applyAlignment="1">
      <alignment vertical="center" shrinkToFit="1"/>
    </xf>
    <xf numFmtId="38" fontId="19" fillId="0" borderId="54" xfId="4" applyFont="1" applyFill="1" applyBorder="1" applyAlignment="1">
      <alignment vertical="center" shrinkToFit="1"/>
    </xf>
    <xf numFmtId="0" fontId="19" fillId="0" borderId="23" xfId="5" applyFont="1" applyBorder="1" applyAlignment="1">
      <alignment horizontal="justify" vertical="center" wrapText="1"/>
    </xf>
    <xf numFmtId="0" fontId="19" fillId="0" borderId="19" xfId="5" applyFont="1" applyBorder="1" applyAlignment="1">
      <alignment horizontal="justify" vertical="center" wrapText="1"/>
    </xf>
    <xf numFmtId="0" fontId="19" fillId="0" borderId="11" xfId="7" applyFont="1" applyBorder="1" applyAlignment="1">
      <alignment horizontal="right" vertical="center" shrinkToFit="1"/>
    </xf>
    <xf numFmtId="38" fontId="19" fillId="3" borderId="62" xfId="4" applyFont="1" applyFill="1" applyBorder="1" applyAlignment="1">
      <alignment vertical="center" shrinkToFit="1"/>
    </xf>
    <xf numFmtId="38" fontId="19" fillId="3" borderId="39" xfId="4" applyFont="1" applyFill="1" applyBorder="1" applyAlignment="1">
      <alignment vertical="center" shrinkToFit="1"/>
    </xf>
    <xf numFmtId="38" fontId="19" fillId="0" borderId="61" xfId="4" applyFont="1" applyFill="1" applyBorder="1" applyAlignment="1">
      <alignment vertical="center" shrinkToFit="1"/>
    </xf>
    <xf numFmtId="38" fontId="19" fillId="0" borderId="62" xfId="4" applyFont="1" applyFill="1" applyBorder="1" applyAlignment="1">
      <alignment vertical="center" shrinkToFit="1"/>
    </xf>
    <xf numFmtId="38" fontId="19" fillId="0" borderId="39" xfId="4" applyFont="1" applyFill="1" applyBorder="1" applyAlignment="1">
      <alignment vertical="center" shrinkToFit="1"/>
    </xf>
    <xf numFmtId="38" fontId="19" fillId="0" borderId="11" xfId="4" applyFont="1" applyFill="1" applyBorder="1" applyAlignment="1">
      <alignment vertical="center" shrinkToFit="1"/>
    </xf>
    <xf numFmtId="0" fontId="19" fillId="0" borderId="81" xfId="7" applyFont="1" applyBorder="1">
      <alignment vertical="center"/>
    </xf>
    <xf numFmtId="38" fontId="19" fillId="3" borderId="85" xfId="4" applyFont="1" applyFill="1" applyBorder="1" applyAlignment="1">
      <alignment vertical="center" shrinkToFit="1"/>
    </xf>
    <xf numFmtId="38" fontId="19" fillId="3" borderId="83" xfId="4" applyFont="1" applyFill="1" applyBorder="1" applyAlignment="1">
      <alignment vertical="center" shrinkToFit="1"/>
    </xf>
    <xf numFmtId="38" fontId="19" fillId="3" borderId="34" xfId="4" applyFont="1" applyFill="1" applyBorder="1" applyAlignment="1">
      <alignment vertical="center" shrinkToFit="1"/>
    </xf>
    <xf numFmtId="38" fontId="19" fillId="3" borderId="53" xfId="4" applyFont="1" applyFill="1" applyBorder="1" applyAlignment="1">
      <alignment vertical="center" shrinkToFit="1"/>
    </xf>
    <xf numFmtId="0" fontId="19" fillId="0" borderId="0" xfId="10" applyFont="1" applyAlignment="1">
      <alignment vertical="center"/>
    </xf>
    <xf numFmtId="0" fontId="19" fillId="0" borderId="0" xfId="10" applyFont="1" applyAlignment="1">
      <alignment horizontal="right" vertical="center"/>
    </xf>
    <xf numFmtId="0" fontId="28" fillId="0" borderId="0" xfId="10" applyFont="1" applyAlignment="1">
      <alignment vertical="center"/>
    </xf>
    <xf numFmtId="0" fontId="19" fillId="3" borderId="6" xfId="10" applyFont="1" applyFill="1" applyBorder="1" applyAlignment="1">
      <alignment vertical="center"/>
    </xf>
    <xf numFmtId="0" fontId="19" fillId="3" borderId="7" xfId="10" applyFont="1" applyFill="1" applyBorder="1" applyAlignment="1">
      <alignment vertical="center"/>
    </xf>
    <xf numFmtId="0" fontId="19" fillId="3" borderId="8" xfId="10" applyFont="1" applyFill="1" applyBorder="1" applyAlignment="1">
      <alignment vertical="center"/>
    </xf>
    <xf numFmtId="0" fontId="19" fillId="3" borderId="14" xfId="10" applyFont="1" applyFill="1" applyBorder="1" applyAlignment="1">
      <alignment vertical="center"/>
    </xf>
    <xf numFmtId="0" fontId="19" fillId="3" borderId="0" xfId="10" applyFont="1" applyFill="1" applyAlignment="1">
      <alignment vertical="center"/>
    </xf>
    <xf numFmtId="0" fontId="19" fillId="3" borderId="15" xfId="10" applyFont="1" applyFill="1" applyBorder="1" applyAlignment="1">
      <alignment vertical="center"/>
    </xf>
    <xf numFmtId="0" fontId="19" fillId="0" borderId="0" xfId="10" applyFont="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9" fillId="3" borderId="11" xfId="10" applyFont="1" applyFill="1" applyBorder="1" applyAlignment="1">
      <alignment vertical="center"/>
    </xf>
    <xf numFmtId="38" fontId="19" fillId="3" borderId="83" xfId="1" applyFont="1" applyFill="1" applyBorder="1" applyAlignment="1" applyProtection="1">
      <alignment vertical="center" shrinkToFit="1"/>
      <protection locked="0"/>
    </xf>
    <xf numFmtId="38" fontId="19" fillId="3" borderId="23" xfId="1" applyFont="1" applyFill="1" applyBorder="1" applyAlignment="1">
      <alignment vertical="center" shrinkToFit="1"/>
    </xf>
    <xf numFmtId="38" fontId="19" fillId="3" borderId="48" xfId="1" applyFont="1" applyFill="1" applyBorder="1" applyAlignment="1">
      <alignment vertical="center" shrinkToFit="1"/>
    </xf>
    <xf numFmtId="38" fontId="19" fillId="3" borderId="19" xfId="1" applyFont="1" applyFill="1" applyBorder="1" applyAlignment="1">
      <alignment vertical="center" shrinkToFit="1"/>
    </xf>
    <xf numFmtId="38" fontId="19" fillId="3" borderId="48" xfId="1" applyFont="1" applyFill="1" applyBorder="1" applyAlignment="1" applyProtection="1">
      <alignment vertical="center" shrinkToFit="1"/>
      <protection locked="0"/>
    </xf>
    <xf numFmtId="38" fontId="19" fillId="3" borderId="48" xfId="1" applyFont="1" applyFill="1" applyBorder="1" applyAlignment="1" applyProtection="1">
      <alignment vertical="center" shrinkToFit="1"/>
    </xf>
    <xf numFmtId="38" fontId="19" fillId="3" borderId="60" xfId="1" applyFont="1" applyFill="1" applyBorder="1" applyAlignment="1">
      <alignment vertical="center" shrinkToFit="1"/>
    </xf>
    <xf numFmtId="38" fontId="19" fillId="3" borderId="21" xfId="1" applyFont="1" applyFill="1" applyBorder="1" applyAlignment="1">
      <alignment vertical="center" shrinkToFit="1"/>
    </xf>
    <xf numFmtId="38" fontId="19" fillId="3" borderId="44" xfId="1" applyFont="1" applyFill="1" applyBorder="1" applyAlignment="1" applyProtection="1">
      <alignment vertical="center" shrinkToFit="1"/>
      <protection locked="0"/>
    </xf>
    <xf numFmtId="38" fontId="19" fillId="3" borderId="44" xfId="1" applyFont="1" applyFill="1" applyBorder="1" applyAlignment="1" applyProtection="1">
      <alignment vertical="center" shrinkToFit="1"/>
    </xf>
    <xf numFmtId="38" fontId="19" fillId="2" borderId="84" xfId="1" applyFont="1" applyFill="1" applyBorder="1" applyAlignment="1">
      <alignment horizontal="center" vertical="center" shrinkToFit="1"/>
    </xf>
    <xf numFmtId="0" fontId="19" fillId="0" borderId="4" xfId="3" applyFont="1" applyBorder="1" applyAlignment="1">
      <alignment horizontal="left" vertical="center"/>
    </xf>
    <xf numFmtId="38" fontId="19" fillId="3" borderId="60" xfId="1" applyFont="1" applyFill="1" applyBorder="1" applyAlignment="1" applyProtection="1">
      <alignment vertical="center" shrinkToFit="1"/>
      <protection locked="0"/>
    </xf>
    <xf numFmtId="38" fontId="19" fillId="3" borderId="34" xfId="1" applyFont="1" applyFill="1" applyBorder="1" applyAlignment="1" applyProtection="1">
      <alignment vertical="center" shrinkToFit="1"/>
      <protection locked="0"/>
    </xf>
    <xf numFmtId="38" fontId="19" fillId="3" borderId="1" xfId="1" applyFont="1" applyFill="1" applyBorder="1" applyAlignment="1">
      <alignment vertical="center" shrinkToFit="1"/>
    </xf>
    <xf numFmtId="0" fontId="19" fillId="3" borderId="30" xfId="3" applyFont="1" applyFill="1" applyBorder="1" applyAlignment="1">
      <alignment horizontal="center" vertical="center"/>
    </xf>
    <xf numFmtId="38" fontId="19" fillId="3" borderId="62" xfId="1" applyFont="1" applyFill="1" applyBorder="1" applyAlignment="1" applyProtection="1">
      <alignment vertical="center" shrinkToFit="1"/>
      <protection locked="0"/>
    </xf>
    <xf numFmtId="38" fontId="19" fillId="3" borderId="2" xfId="1" applyFont="1" applyFill="1" applyBorder="1" applyAlignment="1">
      <alignment vertical="center" shrinkToFit="1"/>
    </xf>
    <xf numFmtId="181" fontId="19" fillId="3" borderId="47" xfId="3" applyNumberFormat="1" applyFont="1" applyFill="1" applyBorder="1" applyAlignment="1" applyProtection="1">
      <alignment vertical="center"/>
      <protection locked="0"/>
    </xf>
    <xf numFmtId="181" fontId="19" fillId="3" borderId="48" xfId="3" applyNumberFormat="1" applyFont="1" applyFill="1" applyBorder="1" applyAlignment="1" applyProtection="1">
      <alignment vertical="center"/>
      <protection locked="0"/>
    </xf>
    <xf numFmtId="181" fontId="19" fillId="3" borderId="19" xfId="3" applyNumberFormat="1" applyFont="1" applyFill="1" applyBorder="1" applyAlignment="1">
      <alignment vertical="center"/>
    </xf>
    <xf numFmtId="181" fontId="19" fillId="3" borderId="59" xfId="3" applyNumberFormat="1" applyFont="1" applyFill="1" applyBorder="1" applyAlignment="1" applyProtection="1">
      <alignment vertical="center"/>
      <protection locked="0"/>
    </xf>
    <xf numFmtId="181" fontId="19" fillId="3" borderId="60" xfId="3" applyNumberFormat="1" applyFont="1" applyFill="1" applyBorder="1" applyAlignment="1" applyProtection="1">
      <alignment vertical="center"/>
      <protection locked="0"/>
    </xf>
    <xf numFmtId="0" fontId="19" fillId="3" borderId="82" xfId="3" applyFont="1" applyFill="1" applyBorder="1" applyAlignment="1" applyProtection="1">
      <alignment horizontal="center" vertical="center"/>
      <protection locked="0"/>
    </xf>
    <xf numFmtId="181" fontId="19" fillId="3" borderId="85" xfId="3" applyNumberFormat="1" applyFont="1" applyFill="1" applyBorder="1" applyAlignment="1" applyProtection="1">
      <alignment vertical="center"/>
      <protection locked="0"/>
    </xf>
    <xf numFmtId="181" fontId="19" fillId="3" borderId="83" xfId="3" applyNumberFormat="1" applyFont="1" applyFill="1" applyBorder="1" applyAlignment="1" applyProtection="1">
      <alignment vertical="center"/>
      <protection locked="0"/>
    </xf>
    <xf numFmtId="181" fontId="19" fillId="3" borderId="26" xfId="3" applyNumberFormat="1" applyFont="1" applyFill="1" applyBorder="1" applyAlignment="1">
      <alignment vertical="center"/>
    </xf>
    <xf numFmtId="0" fontId="19" fillId="3" borderId="82" xfId="3" applyFont="1" applyFill="1" applyBorder="1" applyAlignment="1" applyProtection="1">
      <alignment horizontal="center" vertical="center" shrinkToFit="1"/>
      <protection locked="0"/>
    </xf>
    <xf numFmtId="0" fontId="19" fillId="3" borderId="29" xfId="3" applyFont="1" applyFill="1" applyBorder="1" applyAlignment="1" applyProtection="1">
      <alignment horizontal="center" vertical="center"/>
      <protection locked="0"/>
    </xf>
    <xf numFmtId="181" fontId="19" fillId="3" borderId="21" xfId="3" applyNumberFormat="1" applyFont="1" applyFill="1" applyBorder="1" applyAlignment="1">
      <alignment vertical="center"/>
    </xf>
    <xf numFmtId="181" fontId="19" fillId="3" borderId="34" xfId="3" applyNumberFormat="1" applyFont="1" applyFill="1" applyBorder="1" applyAlignment="1">
      <alignment vertical="center"/>
    </xf>
    <xf numFmtId="181" fontId="19" fillId="3" borderId="53" xfId="3" applyNumberFormat="1" applyFont="1" applyFill="1" applyBorder="1" applyAlignment="1">
      <alignment vertical="center"/>
    </xf>
    <xf numFmtId="181" fontId="19" fillId="3" borderId="1" xfId="3" applyNumberFormat="1" applyFont="1" applyFill="1" applyBorder="1" applyAlignment="1">
      <alignment vertical="center"/>
    </xf>
    <xf numFmtId="38" fontId="19" fillId="3" borderId="26" xfId="1" applyFont="1" applyFill="1" applyBorder="1" applyAlignment="1">
      <alignment vertical="center" shrinkToFit="1"/>
    </xf>
    <xf numFmtId="0" fontId="45" fillId="0" borderId="0" xfId="0" applyFont="1">
      <alignment vertical="center"/>
    </xf>
    <xf numFmtId="0" fontId="19" fillId="0" borderId="5" xfId="3" applyFont="1" applyBorder="1" applyAlignment="1">
      <alignment horizontal="left" vertical="center"/>
    </xf>
    <xf numFmtId="38" fontId="19" fillId="0" borderId="53" xfId="1" applyFont="1" applyFill="1" applyBorder="1" applyAlignment="1">
      <alignment horizontal="left" vertical="center" shrinkToFit="1"/>
    </xf>
    <xf numFmtId="0" fontId="19" fillId="0" borderId="1" xfId="3" applyFont="1" applyBorder="1" applyAlignment="1">
      <alignment horizontal="left" vertical="center" wrapText="1"/>
    </xf>
    <xf numFmtId="0" fontId="19" fillId="4" borderId="1" xfId="3" quotePrefix="1" applyFont="1" applyFill="1" applyBorder="1" applyAlignment="1">
      <alignment horizontal="center" vertical="center"/>
    </xf>
    <xf numFmtId="0" fontId="19" fillId="3" borderId="26" xfId="3" applyFont="1" applyFill="1" applyBorder="1" applyAlignment="1" applyProtection="1">
      <alignment horizontal="left" vertical="center" shrinkToFit="1"/>
      <protection locked="0"/>
    </xf>
    <xf numFmtId="0" fontId="19" fillId="0" borderId="1" xfId="3" applyFont="1" applyBorder="1" applyAlignment="1">
      <alignment horizontal="left" vertical="center"/>
    </xf>
    <xf numFmtId="38" fontId="19" fillId="0" borderId="34" xfId="1" applyFont="1" applyFill="1" applyBorder="1" applyAlignment="1">
      <alignment horizontal="left" vertical="center" shrinkToFit="1"/>
    </xf>
    <xf numFmtId="38" fontId="19" fillId="0" borderId="128" xfId="1" applyFont="1" applyFill="1" applyBorder="1" applyAlignment="1">
      <alignment horizontal="left" vertical="center" shrinkToFit="1"/>
    </xf>
    <xf numFmtId="0" fontId="19" fillId="0" borderId="26" xfId="3" applyFont="1" applyBorder="1" applyAlignment="1" applyProtection="1">
      <alignment horizontal="center" vertical="center" shrinkToFit="1"/>
      <protection locked="0"/>
    </xf>
    <xf numFmtId="0" fontId="19" fillId="0" borderId="82" xfId="3" quotePrefix="1" applyFont="1" applyBorder="1" applyAlignment="1" applyProtection="1">
      <alignment horizontal="center" vertical="center" shrinkToFit="1"/>
      <protection locked="0"/>
    </xf>
    <xf numFmtId="0" fontId="19" fillId="0" borderId="27" xfId="3" quotePrefix="1" applyFont="1" applyBorder="1" applyAlignment="1" applyProtection="1">
      <alignment horizontal="center" vertical="center"/>
      <protection locked="0"/>
    </xf>
    <xf numFmtId="38" fontId="19" fillId="3" borderId="85" xfId="1" applyFont="1" applyFill="1" applyBorder="1" applyAlignment="1">
      <alignment vertical="center"/>
    </xf>
    <xf numFmtId="38" fontId="19" fillId="3" borderId="83" xfId="1" applyFont="1" applyFill="1" applyBorder="1" applyAlignment="1">
      <alignment vertical="center"/>
    </xf>
    <xf numFmtId="38" fontId="19" fillId="3" borderId="74" xfId="1" applyFont="1" applyFill="1" applyBorder="1" applyAlignment="1">
      <alignment vertical="center"/>
    </xf>
    <xf numFmtId="38" fontId="19" fillId="3" borderId="76" xfId="1" applyFont="1" applyFill="1" applyBorder="1" applyAlignment="1">
      <alignment horizontal="center" vertical="center" shrinkToFit="1"/>
    </xf>
    <xf numFmtId="38" fontId="19" fillId="3" borderId="83" xfId="1" applyFont="1" applyFill="1" applyBorder="1" applyAlignment="1">
      <alignment horizontal="center" vertical="center" shrinkToFit="1"/>
    </xf>
    <xf numFmtId="38" fontId="19" fillId="3" borderId="73" xfId="1" applyFont="1" applyFill="1" applyBorder="1" applyAlignment="1">
      <alignment horizontal="center" vertical="center" shrinkToFit="1"/>
    </xf>
    <xf numFmtId="38" fontId="19" fillId="3" borderId="74" xfId="1" applyFont="1" applyFill="1" applyBorder="1" applyAlignment="1">
      <alignment horizontal="center" vertical="center" shrinkToFit="1"/>
    </xf>
    <xf numFmtId="38" fontId="19" fillId="3" borderId="47" xfId="1" applyFont="1" applyFill="1" applyBorder="1" applyAlignment="1">
      <alignment vertical="center"/>
    </xf>
    <xf numFmtId="38" fontId="19" fillId="3" borderId="48" xfId="1" applyFont="1" applyFill="1" applyBorder="1" applyAlignment="1">
      <alignment vertical="center"/>
    </xf>
    <xf numFmtId="38" fontId="19" fillId="3" borderId="50" xfId="1" applyFont="1" applyFill="1" applyBorder="1" applyAlignment="1">
      <alignment vertical="center"/>
    </xf>
    <xf numFmtId="38" fontId="19" fillId="3" borderId="46" xfId="1" applyFont="1" applyFill="1" applyBorder="1" applyAlignment="1">
      <alignment horizontal="center" vertical="center" shrinkToFit="1"/>
    </xf>
    <xf numFmtId="38" fontId="19" fillId="3" borderId="48" xfId="1" applyFont="1" applyFill="1" applyBorder="1" applyAlignment="1">
      <alignment horizontal="center" vertical="center" shrinkToFit="1"/>
    </xf>
    <xf numFmtId="38" fontId="19" fillId="3" borderId="78" xfId="1" applyFont="1" applyFill="1" applyBorder="1" applyAlignment="1">
      <alignment horizontal="center" vertical="center" shrinkToFit="1"/>
    </xf>
    <xf numFmtId="38" fontId="19" fillId="3" borderId="50" xfId="1" applyFont="1" applyFill="1" applyBorder="1" applyAlignment="1">
      <alignment horizontal="center" vertical="center" shrinkToFit="1"/>
    </xf>
    <xf numFmtId="38" fontId="19" fillId="3" borderId="59" xfId="1" applyFont="1" applyFill="1" applyBorder="1" applyAlignment="1">
      <alignment vertical="center"/>
    </xf>
    <xf numFmtId="38" fontId="19" fillId="3" borderId="60" xfId="1" applyFont="1" applyFill="1" applyBorder="1" applyAlignment="1">
      <alignment vertical="center"/>
    </xf>
    <xf numFmtId="38" fontId="19" fillId="3" borderId="86" xfId="1" applyFont="1" applyFill="1" applyBorder="1" applyAlignment="1">
      <alignment vertical="center"/>
    </xf>
    <xf numFmtId="38" fontId="19" fillId="3" borderId="58" xfId="1" applyFont="1" applyFill="1" applyBorder="1" applyAlignment="1">
      <alignment horizontal="center" vertical="center" shrinkToFit="1"/>
    </xf>
    <xf numFmtId="38" fontId="19" fillId="3" borderId="60" xfId="1" applyFont="1" applyFill="1" applyBorder="1" applyAlignment="1">
      <alignment horizontal="center" vertical="center" shrinkToFit="1"/>
    </xf>
    <xf numFmtId="38" fontId="19" fillId="3" borderId="87" xfId="1" applyFont="1" applyFill="1" applyBorder="1" applyAlignment="1">
      <alignment horizontal="center" vertical="center" shrinkToFit="1"/>
    </xf>
    <xf numFmtId="38" fontId="19" fillId="3" borderId="86" xfId="1" applyFont="1" applyFill="1" applyBorder="1" applyAlignment="1">
      <alignment horizontal="center" vertical="center" shrinkToFit="1"/>
    </xf>
    <xf numFmtId="38" fontId="19" fillId="3" borderId="43" xfId="1" applyFont="1" applyFill="1" applyBorder="1" applyAlignment="1">
      <alignment vertical="center"/>
    </xf>
    <xf numFmtId="38" fontId="19" fillId="3" borderId="44" xfId="1" applyFont="1" applyFill="1" applyBorder="1" applyAlignment="1">
      <alignment vertical="center"/>
    </xf>
    <xf numFmtId="38" fontId="19" fillId="3" borderId="45" xfId="1" applyFont="1" applyFill="1" applyBorder="1" applyAlignment="1">
      <alignment vertical="center"/>
    </xf>
    <xf numFmtId="38" fontId="19" fillId="3" borderId="42" xfId="1" applyFont="1" applyFill="1" applyBorder="1" applyAlignment="1">
      <alignment horizontal="center" vertical="center" shrinkToFit="1"/>
    </xf>
    <xf numFmtId="38" fontId="19" fillId="3" borderId="44" xfId="1" applyFont="1" applyFill="1" applyBorder="1" applyAlignment="1">
      <alignment horizontal="center" vertical="center" shrinkToFit="1"/>
    </xf>
    <xf numFmtId="38" fontId="19" fillId="3" borderId="88" xfId="1" applyFont="1" applyFill="1" applyBorder="1" applyAlignment="1">
      <alignment horizontal="center" vertical="center" shrinkToFit="1"/>
    </xf>
    <xf numFmtId="38" fontId="19" fillId="3" borderId="45" xfId="1" applyFont="1" applyFill="1" applyBorder="1" applyAlignment="1">
      <alignment horizontal="center" vertical="center" shrinkToFit="1"/>
    </xf>
    <xf numFmtId="38" fontId="19" fillId="3" borderId="52" xfId="1" applyFont="1" applyFill="1" applyBorder="1" applyAlignment="1">
      <alignment vertical="center"/>
    </xf>
    <xf numFmtId="38" fontId="19" fillId="3" borderId="84" xfId="1" applyFont="1" applyFill="1" applyBorder="1" applyAlignment="1">
      <alignment vertical="center"/>
    </xf>
    <xf numFmtId="38" fontId="19" fillId="3" borderId="79" xfId="1" applyFont="1" applyFill="1" applyBorder="1" applyAlignment="1">
      <alignment vertical="center"/>
    </xf>
    <xf numFmtId="38" fontId="19" fillId="3" borderId="51" xfId="1" applyFont="1" applyFill="1" applyBorder="1" applyAlignment="1">
      <alignment horizontal="center" vertical="center" shrinkToFit="1"/>
    </xf>
    <xf numFmtId="38" fontId="19" fillId="3" borderId="84" xfId="1" applyFont="1" applyFill="1" applyBorder="1" applyAlignment="1">
      <alignment horizontal="center" vertical="center" shrinkToFit="1"/>
    </xf>
    <xf numFmtId="38" fontId="19" fillId="3" borderId="89" xfId="1" applyFont="1" applyFill="1" applyBorder="1" applyAlignment="1">
      <alignment horizontal="center" vertical="center" shrinkToFit="1"/>
    </xf>
    <xf numFmtId="38" fontId="19" fillId="3" borderId="79" xfId="1" applyFont="1" applyFill="1" applyBorder="1" applyAlignment="1">
      <alignment horizontal="center" vertical="center" shrinkToFit="1"/>
    </xf>
    <xf numFmtId="38" fontId="19" fillId="3" borderId="62" xfId="1" applyFont="1" applyFill="1" applyBorder="1" applyAlignment="1">
      <alignment vertical="center"/>
    </xf>
    <xf numFmtId="38" fontId="19" fillId="3" borderId="39" xfId="1" applyFont="1" applyFill="1" applyBorder="1" applyAlignment="1">
      <alignment vertical="center"/>
    </xf>
    <xf numFmtId="38" fontId="19" fillId="3" borderId="40" xfId="1" applyFont="1" applyFill="1" applyBorder="1" applyAlignment="1">
      <alignment vertical="center"/>
    </xf>
    <xf numFmtId="38" fontId="19" fillId="3" borderId="61" xfId="1" applyFont="1" applyFill="1" applyBorder="1" applyAlignment="1">
      <alignment horizontal="center" vertical="center" shrinkToFit="1"/>
    </xf>
    <xf numFmtId="38" fontId="19" fillId="3" borderId="39" xfId="1" applyFont="1" applyFill="1" applyBorder="1" applyAlignment="1">
      <alignment horizontal="center" vertical="center" shrinkToFit="1"/>
    </xf>
    <xf numFmtId="38" fontId="19" fillId="3" borderId="90" xfId="1" applyFont="1" applyFill="1" applyBorder="1" applyAlignment="1">
      <alignment horizontal="center" vertical="center" shrinkToFit="1"/>
    </xf>
    <xf numFmtId="38" fontId="19" fillId="3" borderId="40" xfId="1" applyFont="1" applyFill="1" applyBorder="1" applyAlignment="1">
      <alignment horizontal="center" vertical="center" shrinkToFit="1"/>
    </xf>
    <xf numFmtId="38" fontId="41" fillId="2" borderId="55" xfId="1" applyFont="1" applyFill="1" applyBorder="1" applyAlignment="1">
      <alignment horizontal="center" vertical="center" wrapText="1" shrinkToFit="1"/>
    </xf>
    <xf numFmtId="38" fontId="41" fillId="2" borderId="57" xfId="1" applyFont="1" applyFill="1" applyBorder="1" applyAlignment="1">
      <alignment horizontal="center" vertical="center" wrapText="1" shrinkToFit="1"/>
    </xf>
    <xf numFmtId="38" fontId="41" fillId="2" borderId="49" xfId="1" applyFont="1" applyFill="1" applyBorder="1" applyAlignment="1">
      <alignment horizontal="center" vertical="center" wrapText="1" shrinkToFit="1"/>
    </xf>
    <xf numFmtId="180" fontId="19" fillId="3" borderId="83" xfId="3" applyNumberFormat="1" applyFont="1" applyFill="1" applyBorder="1" applyAlignment="1" applyProtection="1">
      <alignment vertical="center"/>
      <protection locked="0"/>
    </xf>
    <xf numFmtId="180" fontId="19" fillId="3" borderId="26" xfId="3" applyNumberFormat="1" applyFont="1" applyFill="1" applyBorder="1" applyAlignment="1">
      <alignment vertical="center"/>
    </xf>
    <xf numFmtId="180" fontId="19" fillId="3" borderId="84" xfId="3" applyNumberFormat="1" applyFont="1" applyFill="1" applyBorder="1" applyAlignment="1" applyProtection="1">
      <alignment vertical="center"/>
      <protection locked="0"/>
    </xf>
    <xf numFmtId="180" fontId="19" fillId="3" borderId="13" xfId="3" applyNumberFormat="1" applyFont="1" applyFill="1" applyBorder="1" applyAlignment="1">
      <alignment horizontal="center" vertical="center"/>
    </xf>
    <xf numFmtId="180" fontId="19" fillId="3" borderId="60" xfId="3" applyNumberFormat="1" applyFont="1" applyFill="1" applyBorder="1" applyAlignment="1" applyProtection="1">
      <alignment vertical="center"/>
      <protection locked="0"/>
    </xf>
    <xf numFmtId="180" fontId="19" fillId="3" borderId="21" xfId="3" applyNumberFormat="1" applyFont="1" applyFill="1" applyBorder="1" applyAlignment="1">
      <alignment vertical="center"/>
    </xf>
    <xf numFmtId="180" fontId="19" fillId="3" borderId="44" xfId="3" applyNumberFormat="1" applyFont="1" applyFill="1" applyBorder="1" applyAlignment="1" applyProtection="1">
      <alignment vertical="center"/>
      <protection locked="0"/>
    </xf>
    <xf numFmtId="180" fontId="19" fillId="3" borderId="23" xfId="3" applyNumberFormat="1" applyFont="1" applyFill="1" applyBorder="1" applyAlignment="1">
      <alignment vertical="center"/>
    </xf>
    <xf numFmtId="180" fontId="19" fillId="3" borderId="34" xfId="3" applyNumberFormat="1" applyFont="1" applyFill="1" applyBorder="1" applyAlignment="1" applyProtection="1">
      <alignment vertical="center"/>
      <protection locked="0"/>
    </xf>
    <xf numFmtId="0" fontId="19" fillId="3" borderId="82" xfId="3" applyFont="1" applyFill="1" applyBorder="1" applyAlignment="1">
      <alignment horizontal="center" vertical="center"/>
    </xf>
    <xf numFmtId="38" fontId="0" fillId="3" borderId="1" xfId="1" applyFont="1" applyFill="1" applyBorder="1" applyAlignment="1">
      <alignment vertical="center" shrinkToFit="1"/>
    </xf>
    <xf numFmtId="38" fontId="0" fillId="3" borderId="65" xfId="1" applyFont="1" applyFill="1" applyBorder="1" applyAlignment="1">
      <alignment vertical="center" shrinkToFit="1"/>
    </xf>
    <xf numFmtId="38" fontId="0" fillId="3" borderId="2" xfId="1" applyFont="1" applyFill="1" applyBorder="1" applyAlignment="1">
      <alignment vertical="center" shrinkToFit="1"/>
    </xf>
    <xf numFmtId="0" fontId="19" fillId="3" borderId="80" xfId="8" quotePrefix="1" applyFont="1" applyFill="1" applyBorder="1" applyAlignment="1">
      <alignment horizontal="right" vertical="center" shrinkToFit="1"/>
    </xf>
    <xf numFmtId="38" fontId="19" fillId="3" borderId="125" xfId="9" applyFont="1" applyFill="1" applyBorder="1" applyAlignment="1">
      <alignment horizontal="right" vertical="center" wrapText="1"/>
    </xf>
    <xf numFmtId="38" fontId="19" fillId="3" borderId="80" xfId="1" quotePrefix="1" applyFont="1" applyFill="1" applyBorder="1" applyAlignment="1">
      <alignment horizontal="right" vertical="center" wrapText="1"/>
    </xf>
    <xf numFmtId="183" fontId="19" fillId="3" borderId="14" xfId="8" applyNumberFormat="1" applyFont="1" applyFill="1" applyBorder="1" applyAlignment="1">
      <alignment horizontal="right" vertical="center" wrapText="1"/>
    </xf>
    <xf numFmtId="38" fontId="19" fillId="3" borderId="23" xfId="9" quotePrefix="1" applyFont="1" applyFill="1" applyBorder="1" applyAlignment="1">
      <alignment horizontal="right" vertical="center" shrinkToFit="1"/>
    </xf>
    <xf numFmtId="0" fontId="19" fillId="3" borderId="26" xfId="8" quotePrefix="1" applyFont="1" applyFill="1" applyBorder="1" applyAlignment="1">
      <alignment horizontal="right" vertical="center" shrinkToFit="1"/>
    </xf>
    <xf numFmtId="38" fontId="19" fillId="3" borderId="115" xfId="9" applyFont="1" applyFill="1" applyBorder="1" applyAlignment="1">
      <alignment horizontal="right" vertical="center" wrapText="1"/>
    </xf>
    <xf numFmtId="38" fontId="19" fillId="3" borderId="19" xfId="9" applyFont="1" applyFill="1" applyBorder="1" applyAlignment="1">
      <alignment horizontal="center" vertical="center" wrapText="1"/>
    </xf>
    <xf numFmtId="38" fontId="19" fillId="0" borderId="129" xfId="9" applyFont="1" applyBorder="1" applyAlignment="1">
      <alignment horizontal="left" vertical="center" wrapText="1"/>
    </xf>
    <xf numFmtId="4" fontId="19" fillId="3" borderId="80" xfId="8" applyNumberFormat="1" applyFont="1" applyFill="1" applyBorder="1" applyAlignment="1">
      <alignment horizontal="right" vertical="center" wrapText="1"/>
    </xf>
    <xf numFmtId="183" fontId="19" fillId="3" borderId="28" xfId="8" applyNumberFormat="1" applyFont="1" applyFill="1" applyBorder="1" applyAlignment="1">
      <alignment horizontal="right" vertical="center" wrapText="1"/>
    </xf>
    <xf numFmtId="38" fontId="19" fillId="3" borderId="120" xfId="9" applyFont="1" applyFill="1" applyBorder="1" applyAlignment="1">
      <alignment horizontal="right" vertical="center" wrapText="1"/>
    </xf>
    <xf numFmtId="38" fontId="19" fillId="3" borderId="28" xfId="9" applyFont="1" applyFill="1" applyBorder="1" applyAlignment="1">
      <alignment horizontal="right" vertical="center" wrapText="1"/>
    </xf>
    <xf numFmtId="38" fontId="19" fillId="3" borderId="80" xfId="9" applyFont="1" applyFill="1" applyBorder="1" applyAlignment="1">
      <alignment horizontal="right" vertical="center" wrapText="1"/>
    </xf>
    <xf numFmtId="38" fontId="19" fillId="3" borderId="14" xfId="9" applyFont="1" applyFill="1" applyBorder="1" applyAlignment="1">
      <alignment horizontal="right" vertical="center" wrapText="1"/>
    </xf>
    <xf numFmtId="38" fontId="19" fillId="3" borderId="28" xfId="9" applyFont="1" applyFill="1" applyBorder="1" applyAlignment="1">
      <alignment horizontal="right" vertical="center" shrinkToFit="1"/>
    </xf>
    <xf numFmtId="38" fontId="19" fillId="3" borderId="64" xfId="9" applyFont="1" applyFill="1" applyBorder="1" applyAlignment="1">
      <alignment horizontal="right" vertical="center" wrapText="1"/>
    </xf>
    <xf numFmtId="38" fontId="19" fillId="3" borderId="112" xfId="9" applyFont="1" applyFill="1" applyBorder="1" applyAlignment="1">
      <alignment horizontal="right" vertical="center" wrapText="1"/>
    </xf>
    <xf numFmtId="38" fontId="19" fillId="3" borderId="19" xfId="9" applyFont="1" applyFill="1" applyBorder="1" applyAlignment="1">
      <alignment horizontal="right" vertical="center" shrinkToFit="1"/>
    </xf>
    <xf numFmtId="38" fontId="19" fillId="3" borderId="19" xfId="9" applyFont="1" applyFill="1" applyBorder="1" applyAlignment="1">
      <alignment horizontal="right" vertical="center" wrapText="1"/>
    </xf>
    <xf numFmtId="38" fontId="19" fillId="3" borderId="26" xfId="9" quotePrefix="1" applyFont="1" applyFill="1" applyBorder="1" applyAlignment="1">
      <alignment horizontal="right" vertical="center" wrapText="1"/>
    </xf>
    <xf numFmtId="38" fontId="19" fillId="3" borderId="13" xfId="9" quotePrefix="1" applyFont="1" applyFill="1" applyBorder="1" applyAlignment="1">
      <alignment horizontal="right" vertical="center" wrapText="1"/>
    </xf>
    <xf numFmtId="38" fontId="19" fillId="3" borderId="114" xfId="9" applyFont="1" applyFill="1" applyBorder="1" applyAlignment="1">
      <alignment horizontal="right" vertical="center" wrapText="1"/>
    </xf>
    <xf numFmtId="38" fontId="19" fillId="3" borderId="23" xfId="9" applyFont="1" applyFill="1" applyBorder="1" applyAlignment="1">
      <alignment horizontal="right" vertical="center" wrapText="1"/>
    </xf>
    <xf numFmtId="38" fontId="19" fillId="3" borderId="3" xfId="9" applyFont="1" applyFill="1" applyBorder="1" applyAlignment="1">
      <alignment horizontal="right" vertical="center" wrapText="1"/>
    </xf>
    <xf numFmtId="38" fontId="19" fillId="3" borderId="22" xfId="9" applyFont="1" applyFill="1" applyBorder="1" applyAlignment="1">
      <alignment horizontal="right" vertical="center" wrapText="1"/>
    </xf>
    <xf numFmtId="38" fontId="19" fillId="3" borderId="13" xfId="9" applyFont="1" applyFill="1" applyBorder="1" applyAlignment="1">
      <alignment horizontal="right" vertical="center" wrapText="1"/>
    </xf>
    <xf numFmtId="38" fontId="19" fillId="3" borderId="1" xfId="9" applyFont="1" applyFill="1" applyBorder="1" applyAlignment="1">
      <alignment horizontal="right" vertical="center" wrapText="1"/>
    </xf>
    <xf numFmtId="38" fontId="19" fillId="3" borderId="108" xfId="9" applyFont="1" applyFill="1" applyBorder="1" applyAlignment="1">
      <alignment horizontal="right" vertical="center" wrapText="1"/>
    </xf>
    <xf numFmtId="38" fontId="19" fillId="3" borderId="63" xfId="9" applyFont="1" applyFill="1" applyBorder="1" applyAlignment="1">
      <alignment horizontal="right" vertical="center" wrapText="1"/>
    </xf>
    <xf numFmtId="38" fontId="19" fillId="3" borderId="105" xfId="9" applyFont="1" applyFill="1" applyBorder="1" applyAlignment="1">
      <alignment horizontal="right" vertical="center" wrapText="1"/>
    </xf>
    <xf numFmtId="38" fontId="19" fillId="3" borderId="7" xfId="9" applyFont="1" applyFill="1" applyBorder="1" applyAlignment="1">
      <alignment horizontal="right" vertical="center" wrapText="1"/>
    </xf>
    <xf numFmtId="38" fontId="19" fillId="3" borderId="31" xfId="9" applyFont="1" applyFill="1" applyBorder="1" applyAlignment="1">
      <alignment horizontal="right" vertical="center" wrapText="1"/>
    </xf>
    <xf numFmtId="38" fontId="19" fillId="3" borderId="0" xfId="9" applyFont="1" applyFill="1" applyBorder="1" applyAlignment="1">
      <alignment horizontal="right" vertical="center" wrapText="1"/>
    </xf>
    <xf numFmtId="38" fontId="19" fillId="3" borderId="12" xfId="9" applyFont="1" applyFill="1" applyBorder="1" applyAlignment="1">
      <alignment horizontal="right" vertical="center" wrapText="1"/>
    </xf>
    <xf numFmtId="38" fontId="19" fillId="3" borderId="24" xfId="9" applyFont="1" applyFill="1" applyBorder="1" applyAlignment="1">
      <alignment horizontal="right" vertical="center" wrapText="1"/>
    </xf>
    <xf numFmtId="38" fontId="19" fillId="3" borderId="130" xfId="9" applyFont="1" applyFill="1" applyBorder="1" applyAlignment="1">
      <alignment horizontal="right" vertical="center" wrapText="1"/>
    </xf>
    <xf numFmtId="38" fontId="19" fillId="3" borderId="131" xfId="9" applyFont="1" applyFill="1" applyBorder="1" applyAlignment="1">
      <alignment horizontal="right" vertical="center" wrapText="1"/>
    </xf>
    <xf numFmtId="38" fontId="19" fillId="3" borderId="15" xfId="9" applyFont="1" applyFill="1" applyBorder="1" applyAlignment="1">
      <alignment horizontal="left" vertical="center" wrapText="1"/>
    </xf>
    <xf numFmtId="184" fontId="19" fillId="3" borderId="24" xfId="9" applyNumberFormat="1" applyFont="1" applyFill="1" applyBorder="1" applyAlignment="1">
      <alignment horizontal="center" vertical="center" wrapText="1"/>
    </xf>
    <xf numFmtId="0" fontId="19" fillId="3" borderId="28" xfId="8" applyFont="1" applyFill="1" applyBorder="1" applyAlignment="1">
      <alignment horizontal="center" vertical="center" wrapText="1"/>
    </xf>
    <xf numFmtId="0" fontId="19" fillId="3" borderId="29" xfId="8" applyFont="1" applyFill="1" applyBorder="1" applyAlignment="1">
      <alignment horizontal="left" vertical="center" wrapText="1"/>
    </xf>
    <xf numFmtId="0" fontId="19" fillId="0" borderId="4" xfId="8" applyFont="1" applyBorder="1" applyAlignment="1">
      <alignment horizontal="right" vertical="center" wrapText="1"/>
    </xf>
    <xf numFmtId="38" fontId="19" fillId="0" borderId="4" xfId="9" applyFont="1" applyFill="1" applyBorder="1" applyAlignment="1">
      <alignment horizontal="right" vertical="center" wrapText="1"/>
    </xf>
    <xf numFmtId="38" fontId="19" fillId="3" borderId="25" xfId="9" applyFont="1" applyFill="1" applyBorder="1" applyAlignment="1">
      <alignment horizontal="center" vertical="center" wrapText="1"/>
    </xf>
    <xf numFmtId="38" fontId="19" fillId="3" borderId="28" xfId="9" applyFont="1" applyFill="1" applyBorder="1" applyAlignment="1">
      <alignment horizontal="center" vertical="center" wrapText="1"/>
    </xf>
    <xf numFmtId="38" fontId="19" fillId="3" borderId="24" xfId="9" applyFont="1" applyFill="1" applyBorder="1" applyAlignment="1">
      <alignment horizontal="center" vertical="center" wrapText="1"/>
    </xf>
    <xf numFmtId="38" fontId="19" fillId="3" borderId="14" xfId="9" applyFont="1" applyFill="1" applyBorder="1" applyAlignment="1">
      <alignment horizontal="center" vertical="center" wrapText="1"/>
    </xf>
    <xf numFmtId="38" fontId="19" fillId="3" borderId="25" xfId="9" applyFont="1" applyFill="1" applyBorder="1" applyAlignment="1">
      <alignment horizontal="right" vertical="center" wrapText="1"/>
    </xf>
    <xf numFmtId="38" fontId="19" fillId="3" borderId="24" xfId="9" applyFont="1" applyFill="1" applyBorder="1" applyAlignment="1">
      <alignment vertical="center"/>
    </xf>
    <xf numFmtId="38" fontId="19" fillId="3" borderId="28" xfId="9" applyFont="1" applyFill="1" applyBorder="1" applyAlignment="1">
      <alignment vertical="center"/>
    </xf>
    <xf numFmtId="38" fontId="19" fillId="3" borderId="25" xfId="9" applyFont="1" applyFill="1" applyBorder="1" applyAlignment="1">
      <alignment horizontal="center" vertical="center"/>
    </xf>
    <xf numFmtId="38" fontId="19" fillId="3" borderId="24" xfId="9" applyFont="1" applyFill="1" applyBorder="1" applyAlignment="1">
      <alignment horizontal="right" vertical="center"/>
    </xf>
    <xf numFmtId="38" fontId="19" fillId="3" borderId="28" xfId="9" applyFont="1" applyFill="1" applyBorder="1" applyAlignment="1">
      <alignment horizontal="right" vertical="center"/>
    </xf>
    <xf numFmtId="38" fontId="19" fillId="3" borderId="25" xfId="9" applyFont="1" applyFill="1" applyBorder="1" applyAlignment="1">
      <alignment horizontal="right" vertical="center"/>
    </xf>
    <xf numFmtId="38" fontId="19" fillId="3" borderId="106" xfId="9" applyFont="1" applyFill="1" applyBorder="1" applyAlignment="1">
      <alignment horizontal="right" vertical="center" wrapText="1"/>
    </xf>
    <xf numFmtId="38" fontId="19" fillId="3" borderId="63" xfId="9" applyFont="1" applyFill="1" applyBorder="1" applyAlignment="1">
      <alignment horizontal="right" vertical="center"/>
    </xf>
    <xf numFmtId="38" fontId="19" fillId="3" borderId="64" xfId="9" applyFont="1" applyFill="1" applyBorder="1" applyAlignment="1">
      <alignment horizontal="right" vertical="center"/>
    </xf>
    <xf numFmtId="38" fontId="19" fillId="3" borderId="106" xfId="9" applyFont="1" applyFill="1" applyBorder="1" applyAlignment="1">
      <alignment horizontal="right" vertical="center"/>
    </xf>
    <xf numFmtId="38" fontId="19" fillId="3" borderId="10" xfId="9" applyFont="1" applyFill="1" applyBorder="1" applyAlignment="1">
      <alignment horizontal="right" vertical="center" wrapText="1"/>
    </xf>
    <xf numFmtId="0" fontId="19" fillId="3" borderId="10" xfId="8" applyFont="1" applyFill="1" applyBorder="1" applyAlignment="1">
      <alignment horizontal="center" vertical="center" wrapText="1"/>
    </xf>
    <xf numFmtId="38" fontId="19" fillId="3" borderId="12" xfId="1" applyFont="1" applyFill="1" applyBorder="1" applyAlignment="1">
      <alignment horizontal="right" vertical="center" wrapText="1"/>
    </xf>
    <xf numFmtId="0" fontId="19" fillId="3" borderId="4" xfId="8" applyFont="1" applyFill="1" applyBorder="1" applyAlignment="1">
      <alignment horizontal="right" vertical="center" wrapText="1"/>
    </xf>
    <xf numFmtId="38" fontId="19" fillId="3" borderId="4" xfId="1" applyFont="1" applyFill="1" applyBorder="1" applyAlignment="1">
      <alignment horizontal="right" vertical="center" wrapText="1"/>
    </xf>
    <xf numFmtId="38" fontId="19" fillId="3" borderId="23" xfId="9" applyFont="1" applyFill="1" applyBorder="1" applyAlignment="1">
      <alignment horizontal="center" vertical="center" wrapText="1"/>
    </xf>
    <xf numFmtId="38" fontId="19" fillId="3" borderId="21" xfId="9" applyFont="1" applyFill="1" applyBorder="1" applyAlignment="1">
      <alignment horizontal="center" vertical="center" wrapText="1"/>
    </xf>
    <xf numFmtId="38" fontId="19" fillId="3" borderId="21" xfId="9" applyFont="1" applyFill="1" applyBorder="1" applyAlignment="1">
      <alignment horizontal="right" vertical="center" wrapText="1"/>
    </xf>
    <xf numFmtId="38" fontId="19" fillId="3" borderId="23" xfId="9" applyFont="1" applyFill="1" applyBorder="1" applyAlignment="1">
      <alignment horizontal="right" vertical="center"/>
    </xf>
    <xf numFmtId="38" fontId="19" fillId="3" borderId="19" xfId="9" applyFont="1" applyFill="1" applyBorder="1" applyAlignment="1">
      <alignment horizontal="right" vertical="center"/>
    </xf>
    <xf numFmtId="38" fontId="19" fillId="3" borderId="21" xfId="9" applyFont="1" applyFill="1" applyBorder="1" applyAlignment="1">
      <alignment horizontal="right" vertical="center"/>
    </xf>
    <xf numFmtId="38" fontId="19" fillId="3" borderId="2" xfId="9" applyFont="1" applyFill="1" applyBorder="1" applyAlignment="1">
      <alignment horizontal="right" vertical="center" wrapText="1"/>
    </xf>
    <xf numFmtId="0" fontId="19" fillId="3" borderId="2" xfId="8" applyFont="1" applyFill="1" applyBorder="1" applyAlignment="1">
      <alignment horizontal="center" vertical="center" wrapText="1"/>
    </xf>
    <xf numFmtId="38" fontId="19" fillId="3" borderId="1" xfId="1" applyFont="1" applyFill="1" applyBorder="1" applyAlignment="1">
      <alignment horizontal="right" vertical="center" wrapText="1"/>
    </xf>
    <xf numFmtId="38" fontId="19" fillId="3" borderId="9" xfId="9" applyFont="1" applyFill="1" applyBorder="1" applyAlignment="1">
      <alignment horizontal="center" vertical="center" wrapText="1"/>
    </xf>
    <xf numFmtId="38" fontId="19" fillId="0" borderId="11" xfId="9" applyFont="1" applyBorder="1" applyAlignment="1">
      <alignment horizontal="left" vertical="center" wrapText="1"/>
    </xf>
    <xf numFmtId="38" fontId="19" fillId="3" borderId="9" xfId="9" applyFont="1" applyFill="1" applyBorder="1" applyAlignment="1">
      <alignment horizontal="right" vertical="center" wrapText="1"/>
    </xf>
    <xf numFmtId="38" fontId="19" fillId="0" borderId="10" xfId="9" applyFont="1" applyFill="1" applyBorder="1" applyAlignment="1">
      <alignment horizontal="left" vertical="center" wrapText="1"/>
    </xf>
    <xf numFmtId="0" fontId="19" fillId="3" borderId="104" xfId="8" applyFont="1" applyFill="1" applyBorder="1" applyAlignment="1">
      <alignment horizontal="left" vertical="center" shrinkToFit="1"/>
    </xf>
    <xf numFmtId="0" fontId="19" fillId="3" borderId="0" xfId="8" applyFont="1" applyFill="1" applyAlignment="1">
      <alignment horizontal="left" vertical="center" shrinkToFit="1"/>
    </xf>
    <xf numFmtId="0" fontId="19" fillId="3" borderId="15" xfId="8" applyFont="1" applyFill="1" applyBorder="1" applyAlignment="1">
      <alignment horizontal="left" vertical="center" shrinkToFit="1"/>
    </xf>
    <xf numFmtId="38" fontId="19" fillId="0" borderId="127" xfId="9" applyFont="1" applyFill="1" applyBorder="1" applyAlignment="1">
      <alignment vertical="center" wrapText="1"/>
    </xf>
    <xf numFmtId="38" fontId="19" fillId="0" borderId="111" xfId="9" applyFont="1" applyFill="1" applyBorder="1" applyAlignment="1">
      <alignment vertical="center" wrapText="1"/>
    </xf>
    <xf numFmtId="38" fontId="19" fillId="0" borderId="113" xfId="9" applyFont="1" applyFill="1" applyBorder="1" applyAlignment="1">
      <alignment vertical="center" wrapText="1"/>
    </xf>
    <xf numFmtId="0" fontId="19" fillId="0" borderId="127" xfId="8" applyFont="1" applyBorder="1" applyAlignment="1">
      <alignment vertical="center" wrapText="1"/>
    </xf>
    <xf numFmtId="0" fontId="19" fillId="0" borderId="111" xfId="8" applyFont="1" applyBorder="1" applyAlignment="1">
      <alignment vertical="center" wrapText="1"/>
    </xf>
    <xf numFmtId="0" fontId="19" fillId="0" borderId="113" xfId="8" applyFont="1" applyBorder="1" applyAlignment="1">
      <alignment vertical="center" wrapText="1"/>
    </xf>
    <xf numFmtId="0" fontId="19" fillId="0" borderId="127" xfId="8" applyFont="1" applyBorder="1">
      <alignment vertical="center"/>
    </xf>
    <xf numFmtId="0" fontId="19" fillId="0" borderId="111" xfId="8" applyFont="1" applyBorder="1">
      <alignment vertical="center"/>
    </xf>
    <xf numFmtId="0" fontId="19" fillId="0" borderId="113" xfId="8" applyFont="1" applyBorder="1">
      <alignment vertical="center"/>
    </xf>
    <xf numFmtId="38" fontId="19" fillId="3" borderId="30" xfId="9" applyFont="1" applyFill="1" applyBorder="1" applyAlignment="1">
      <alignment horizontal="left" vertical="center" wrapText="1"/>
    </xf>
    <xf numFmtId="38" fontId="19" fillId="3" borderId="29" xfId="9" applyFont="1" applyFill="1" applyBorder="1" applyAlignment="1">
      <alignment horizontal="left" vertical="center" wrapText="1"/>
    </xf>
    <xf numFmtId="38" fontId="19" fillId="3" borderId="27" xfId="9" applyFont="1" applyFill="1" applyBorder="1" applyAlignment="1">
      <alignment horizontal="left" vertical="center" wrapText="1"/>
    </xf>
    <xf numFmtId="0" fontId="19" fillId="0" borderId="124" xfId="8" applyFont="1" applyBorder="1" applyAlignment="1">
      <alignment horizontal="left" vertical="center" wrapText="1"/>
    </xf>
    <xf numFmtId="38" fontId="4" fillId="3" borderId="1" xfId="1" applyFont="1" applyFill="1" applyBorder="1">
      <alignment vertical="center"/>
    </xf>
    <xf numFmtId="38" fontId="4" fillId="3" borderId="1" xfId="1" applyFont="1" applyFill="1" applyBorder="1" applyAlignment="1">
      <alignment horizontal="center" vertical="center"/>
    </xf>
    <xf numFmtId="38" fontId="4" fillId="3" borderId="3" xfId="1" applyFont="1" applyFill="1" applyBorder="1">
      <alignment vertical="center"/>
    </xf>
    <xf numFmtId="38" fontId="15" fillId="0" borderId="17" xfId="1" applyFont="1" applyBorder="1" applyAlignment="1">
      <alignment horizontal="right" vertical="center"/>
    </xf>
    <xf numFmtId="38" fontId="15" fillId="0" borderId="18" xfId="1" applyFont="1" applyBorder="1" applyAlignment="1">
      <alignment vertical="center" shrinkToFit="1"/>
    </xf>
    <xf numFmtId="38" fontId="4" fillId="3" borderId="1" xfId="1" applyFont="1" applyFill="1" applyBorder="1" applyAlignment="1">
      <alignment horizontal="left" vertical="center" shrinkToFit="1"/>
    </xf>
    <xf numFmtId="38" fontId="4" fillId="3" borderId="1" xfId="1" applyFont="1" applyFill="1" applyBorder="1" applyAlignment="1">
      <alignment vertical="center" shrinkToFit="1"/>
    </xf>
    <xf numFmtId="38" fontId="4" fillId="3" borderId="3" xfId="1" applyFont="1" applyFill="1" applyBorder="1" applyAlignment="1">
      <alignment vertical="center" shrinkToFit="1"/>
    </xf>
    <xf numFmtId="38" fontId="46" fillId="0" borderId="0" xfId="1" applyFont="1">
      <alignment vertical="center"/>
    </xf>
    <xf numFmtId="0" fontId="43" fillId="0" borderId="0" xfId="3" applyFont="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38" fontId="3" fillId="3" borderId="1" xfId="1" applyFont="1" applyFill="1" applyBorder="1">
      <alignment vertical="center"/>
    </xf>
    <xf numFmtId="0" fontId="3" fillId="0" borderId="4" xfId="0" applyFont="1" applyBorder="1">
      <alignment vertical="center"/>
    </xf>
    <xf numFmtId="0" fontId="3" fillId="0" borderId="5" xfId="0" applyFont="1" applyBorder="1">
      <alignment vertical="center"/>
    </xf>
    <xf numFmtId="38" fontId="10" fillId="0" borderId="0" xfId="4" applyFont="1" applyFill="1" applyAlignment="1">
      <alignment vertical="center" wrapText="1"/>
    </xf>
    <xf numFmtId="38" fontId="19" fillId="3" borderId="83" xfId="1" applyFont="1" applyFill="1" applyBorder="1" applyAlignment="1">
      <alignment vertical="center" wrapText="1"/>
    </xf>
    <xf numFmtId="38" fontId="19" fillId="3" borderId="60" xfId="1" applyFont="1" applyFill="1" applyBorder="1" applyAlignment="1">
      <alignment vertical="center" wrapText="1"/>
    </xf>
    <xf numFmtId="38" fontId="19" fillId="3" borderId="44" xfId="1" applyFont="1" applyFill="1" applyBorder="1" applyAlignment="1">
      <alignment vertical="center" wrapText="1"/>
    </xf>
    <xf numFmtId="38" fontId="19" fillId="3" borderId="48" xfId="1" applyFont="1" applyFill="1" applyBorder="1" applyAlignment="1">
      <alignment vertical="center" wrapText="1"/>
    </xf>
    <xf numFmtId="38" fontId="19" fillId="3" borderId="84" xfId="1" applyFont="1" applyFill="1" applyBorder="1" applyAlignment="1">
      <alignment vertical="center" wrapText="1"/>
    </xf>
    <xf numFmtId="38" fontId="19" fillId="3" borderId="39" xfId="1" applyFont="1" applyFill="1" applyBorder="1" applyAlignment="1">
      <alignment vertical="center" wrapText="1"/>
    </xf>
    <xf numFmtId="0" fontId="19" fillId="0" borderId="0" xfId="3" applyFont="1" applyAlignment="1">
      <alignment vertical="center" wrapText="1"/>
    </xf>
    <xf numFmtId="38" fontId="10" fillId="0" borderId="0" xfId="1" applyFont="1">
      <alignment vertical="center"/>
    </xf>
    <xf numFmtId="38" fontId="10" fillId="0" borderId="0" xfId="1" applyFont="1" applyAlignment="1">
      <alignment horizontal="center" vertical="center"/>
    </xf>
    <xf numFmtId="0" fontId="19" fillId="2" borderId="8" xfId="8" applyFont="1" applyFill="1" applyBorder="1" applyAlignment="1">
      <alignment horizontal="center" vertical="center" wrapText="1"/>
    </xf>
    <xf numFmtId="0" fontId="19" fillId="0" borderId="32" xfId="8" applyFont="1" applyBorder="1" applyAlignment="1">
      <alignment horizontal="left" vertical="center" shrinkToFit="1"/>
    </xf>
    <xf numFmtId="0" fontId="19" fillId="3" borderId="96" xfId="8" applyFont="1" applyFill="1" applyBorder="1" applyAlignment="1">
      <alignment horizontal="left" vertical="center" shrinkToFit="1"/>
    </xf>
    <xf numFmtId="0" fontId="19" fillId="3" borderId="97" xfId="8" applyFont="1" applyFill="1" applyBorder="1" applyAlignment="1">
      <alignment horizontal="left" vertical="center" shrinkToFit="1"/>
    </xf>
    <xf numFmtId="0" fontId="19" fillId="3" borderId="95" xfId="8" applyFont="1" applyFill="1" applyBorder="1" applyAlignment="1">
      <alignment horizontal="left" vertical="center" shrinkToFit="1"/>
    </xf>
    <xf numFmtId="38" fontId="4" fillId="0" borderId="1" xfId="1" applyFont="1" applyBorder="1" applyAlignment="1">
      <alignment horizontal="center" vertical="center"/>
    </xf>
    <xf numFmtId="176" fontId="10" fillId="2" borderId="13" xfId="2" applyNumberFormat="1" applyFont="1" applyFill="1" applyBorder="1" applyAlignment="1">
      <alignment horizontal="center" vertical="center"/>
    </xf>
    <xf numFmtId="0" fontId="0" fillId="0" borderId="0" xfId="0" quotePrefix="1">
      <alignment vertical="center"/>
    </xf>
    <xf numFmtId="0" fontId="26" fillId="0" borderId="0" xfId="0" applyFont="1">
      <alignment vertical="center"/>
    </xf>
    <xf numFmtId="38" fontId="4" fillId="3" borderId="16" xfId="1" applyFont="1" applyFill="1" applyBorder="1" applyAlignment="1">
      <alignment horizontal="center" vertical="center"/>
    </xf>
    <xf numFmtId="38" fontId="4" fillId="3" borderId="5" xfId="1" applyFont="1" applyFill="1" applyBorder="1" applyAlignment="1">
      <alignment horizontal="center" vertical="center"/>
    </xf>
    <xf numFmtId="38" fontId="4" fillId="3" borderId="2" xfId="1" applyFont="1" applyFill="1" applyBorder="1" applyAlignment="1">
      <alignment horizontal="center" vertical="center"/>
    </xf>
    <xf numFmtId="38" fontId="4" fillId="3" borderId="3" xfId="1" applyFont="1" applyFill="1" applyBorder="1" applyAlignment="1">
      <alignment horizontal="center" vertical="center"/>
    </xf>
    <xf numFmtId="38" fontId="4" fillId="3" borderId="4" xfId="1" applyFont="1" applyFill="1" applyBorder="1" applyAlignment="1">
      <alignment horizontal="center" vertical="center"/>
    </xf>
    <xf numFmtId="38" fontId="19" fillId="0" borderId="0" xfId="1" applyFont="1">
      <alignment vertical="center"/>
    </xf>
    <xf numFmtId="38" fontId="4" fillId="3" borderId="1" xfId="1" applyFont="1" applyFill="1" applyBorder="1" applyAlignment="1">
      <alignment horizontal="center" vertical="center" shrinkToFit="1"/>
    </xf>
    <xf numFmtId="0" fontId="47" fillId="0" borderId="0" xfId="0" applyFont="1">
      <alignment vertical="center"/>
    </xf>
    <xf numFmtId="38" fontId="4" fillId="2" borderId="3" xfId="1" applyFont="1" applyFill="1" applyBorder="1" applyAlignment="1">
      <alignment horizontal="center" vertical="center" shrinkToFit="1"/>
    </xf>
    <xf numFmtId="38" fontId="4" fillId="2" borderId="2" xfId="1" applyFont="1" applyFill="1" applyBorder="1" applyAlignment="1">
      <alignment horizontal="center" vertical="center" shrinkToFit="1"/>
    </xf>
    <xf numFmtId="0" fontId="3" fillId="0" borderId="6" xfId="0" applyFont="1" applyBorder="1">
      <alignment vertical="center"/>
    </xf>
    <xf numFmtId="0" fontId="3" fillId="0" borderId="8" xfId="0" applyFont="1" applyBorder="1">
      <alignment vertical="center"/>
    </xf>
    <xf numFmtId="38" fontId="3" fillId="3" borderId="5" xfId="1" applyFont="1" applyFill="1" applyBorder="1" applyAlignment="1">
      <alignment vertical="center" shrinkToFit="1"/>
    </xf>
    <xf numFmtId="0" fontId="3" fillId="0" borderId="0" xfId="0" applyFont="1" applyAlignment="1">
      <alignment horizontal="right" vertical="center"/>
    </xf>
    <xf numFmtId="0" fontId="4" fillId="0" borderId="0" xfId="0" applyFont="1">
      <alignment vertical="center"/>
    </xf>
    <xf numFmtId="38" fontId="19" fillId="0" borderId="0" xfId="4" applyFont="1" applyFill="1" applyAlignment="1">
      <alignment horizontal="center" vertical="center"/>
    </xf>
    <xf numFmtId="38" fontId="19" fillId="0" borderId="0" xfId="4" applyFont="1" applyFill="1" applyAlignment="1">
      <alignment vertical="center"/>
    </xf>
    <xf numFmtId="0" fontId="19" fillId="2" borderId="2" xfId="8" applyFont="1" applyFill="1" applyBorder="1" applyAlignment="1">
      <alignment horizontal="center" vertical="center" shrinkToFit="1"/>
    </xf>
    <xf numFmtId="38" fontId="19" fillId="3" borderId="19" xfId="9" applyFont="1" applyFill="1" applyBorder="1" applyAlignment="1">
      <alignment horizontal="center" vertical="center" shrinkToFit="1"/>
    </xf>
    <xf numFmtId="38" fontId="19" fillId="0" borderId="112" xfId="9" quotePrefix="1" applyFont="1" applyFill="1" applyBorder="1" applyAlignment="1">
      <alignment horizontal="center" vertical="center" shrinkToFit="1"/>
    </xf>
    <xf numFmtId="38" fontId="19" fillId="0" borderId="114" xfId="9" quotePrefix="1" applyFont="1" applyFill="1" applyBorder="1" applyAlignment="1">
      <alignment horizontal="center" vertical="center" shrinkToFit="1"/>
    </xf>
    <xf numFmtId="38" fontId="19" fillId="3" borderId="23" xfId="9" applyFont="1" applyFill="1" applyBorder="1" applyAlignment="1">
      <alignment horizontal="center" vertical="center" shrinkToFit="1"/>
    </xf>
    <xf numFmtId="38" fontId="19" fillId="3" borderId="2" xfId="9" applyFont="1" applyFill="1" applyBorder="1" applyAlignment="1">
      <alignment horizontal="center" vertical="center" shrinkToFit="1"/>
    </xf>
    <xf numFmtId="38" fontId="19" fillId="3" borderId="21" xfId="9" applyFont="1" applyFill="1" applyBorder="1" applyAlignment="1">
      <alignment horizontal="center" vertical="center" shrinkToFit="1"/>
    </xf>
    <xf numFmtId="38" fontId="19" fillId="0" borderId="2" xfId="9" quotePrefix="1" applyFont="1" applyBorder="1" applyAlignment="1">
      <alignment horizontal="center" vertical="center" shrinkToFit="1"/>
    </xf>
    <xf numFmtId="0" fontId="26" fillId="0" borderId="12" xfId="0" applyFont="1" applyBorder="1">
      <alignment vertical="center"/>
    </xf>
    <xf numFmtId="0" fontId="26" fillId="0" borderId="5" xfId="0" applyFont="1" applyBorder="1">
      <alignment vertical="center"/>
    </xf>
    <xf numFmtId="0" fontId="26" fillId="0" borderId="13" xfId="0" applyFont="1" applyBorder="1">
      <alignment vertical="center"/>
    </xf>
    <xf numFmtId="0" fontId="26" fillId="0" borderId="4" xfId="0" applyFont="1" applyBorder="1">
      <alignment vertical="center"/>
    </xf>
    <xf numFmtId="0" fontId="26" fillId="0" borderId="1" xfId="0" applyFont="1" applyBorder="1">
      <alignment vertical="center"/>
    </xf>
    <xf numFmtId="0" fontId="26" fillId="0" borderId="2" xfId="0" applyFont="1" applyBorder="1">
      <alignment vertical="center"/>
    </xf>
    <xf numFmtId="0" fontId="26" fillId="0" borderId="14" xfId="0" applyFont="1" applyBorder="1">
      <alignment vertical="center"/>
    </xf>
    <xf numFmtId="0" fontId="26" fillId="0" borderId="6" xfId="0" applyFont="1" applyBorder="1">
      <alignment vertical="center"/>
    </xf>
    <xf numFmtId="0" fontId="26" fillId="0" borderId="65" xfId="0" applyFont="1" applyBorder="1">
      <alignment vertical="center"/>
    </xf>
    <xf numFmtId="0" fontId="26" fillId="0" borderId="67" xfId="0" applyFont="1" applyBorder="1">
      <alignment vertical="center"/>
    </xf>
    <xf numFmtId="0" fontId="26" fillId="0" borderId="66" xfId="0" applyFont="1" applyBorder="1">
      <alignment vertical="center"/>
    </xf>
    <xf numFmtId="0" fontId="26" fillId="0" borderId="10" xfId="0" applyFont="1" applyBorder="1">
      <alignment vertical="center"/>
    </xf>
    <xf numFmtId="0" fontId="26" fillId="0" borderId="11" xfId="0" applyFont="1" applyBorder="1">
      <alignment vertical="center"/>
    </xf>
    <xf numFmtId="38" fontId="19" fillId="3" borderId="42" xfId="1" applyFont="1" applyFill="1" applyBorder="1" applyAlignment="1">
      <alignment vertical="center"/>
    </xf>
    <xf numFmtId="38" fontId="19" fillId="3" borderId="46" xfId="1" applyFont="1" applyFill="1" applyBorder="1" applyAlignment="1">
      <alignment vertical="center"/>
    </xf>
    <xf numFmtId="38" fontId="19" fillId="3" borderId="61" xfId="1" applyFont="1" applyFill="1" applyBorder="1" applyAlignment="1">
      <alignment vertical="center"/>
    </xf>
    <xf numFmtId="0" fontId="3" fillId="2" borderId="1" xfId="0" applyFont="1" applyFill="1" applyBorder="1" applyAlignment="1">
      <alignment horizontal="center" vertical="center" wrapText="1"/>
    </xf>
    <xf numFmtId="38" fontId="10" fillId="0" borderId="0" xfId="1" applyFont="1" applyFill="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shrinkToFit="1"/>
    </xf>
    <xf numFmtId="38" fontId="3" fillId="0" borderId="0" xfId="1" applyFont="1" applyFill="1">
      <alignment vertical="center"/>
    </xf>
    <xf numFmtId="0" fontId="3" fillId="2" borderId="3" xfId="0" applyFont="1" applyFill="1" applyBorder="1" applyAlignment="1">
      <alignment horizontal="center" vertical="center"/>
    </xf>
    <xf numFmtId="0" fontId="3" fillId="2" borderId="1" xfId="0" applyFont="1" applyFill="1" applyBorder="1">
      <alignment vertical="center"/>
    </xf>
    <xf numFmtId="0" fontId="3" fillId="2" borderId="2" xfId="0" applyFont="1" applyFill="1" applyBorder="1" applyAlignment="1">
      <alignment horizontal="center" vertical="center"/>
    </xf>
    <xf numFmtId="0" fontId="3" fillId="3" borderId="1" xfId="0" applyFont="1" applyFill="1" applyBorder="1" applyAlignment="1">
      <alignment vertical="center" wrapText="1"/>
    </xf>
    <xf numFmtId="38" fontId="4" fillId="0" borderId="5" xfId="1" applyFont="1" applyBorder="1" applyAlignment="1">
      <alignment vertical="center"/>
    </xf>
    <xf numFmtId="38" fontId="4" fillId="0" borderId="13" xfId="1" applyFont="1" applyBorder="1" applyAlignment="1">
      <alignment vertical="center"/>
    </xf>
    <xf numFmtId="38" fontId="4" fillId="0" borderId="45" xfId="1" applyFont="1" applyBorder="1" applyAlignment="1">
      <alignment vertical="center"/>
    </xf>
    <xf numFmtId="38" fontId="4" fillId="0" borderId="23" xfId="1" applyFont="1" applyBorder="1" applyAlignment="1">
      <alignment horizontal="center" vertical="center"/>
    </xf>
    <xf numFmtId="38" fontId="4" fillId="3" borderId="23" xfId="1" applyFont="1" applyFill="1" applyBorder="1" applyAlignment="1">
      <alignment vertical="center" shrinkToFit="1"/>
    </xf>
    <xf numFmtId="38" fontId="4" fillId="0" borderId="2" xfId="1" applyFont="1" applyBorder="1" applyAlignment="1">
      <alignment vertical="center"/>
    </xf>
    <xf numFmtId="38" fontId="4" fillId="0" borderId="11" xfId="1" applyFont="1" applyBorder="1" applyAlignment="1">
      <alignment vertical="center"/>
    </xf>
    <xf numFmtId="38" fontId="4" fillId="0" borderId="2" xfId="1" applyFont="1" applyBorder="1" applyAlignment="1">
      <alignment horizontal="center" vertical="center"/>
    </xf>
    <xf numFmtId="38" fontId="4" fillId="3" borderId="2" xfId="1" applyFont="1" applyFill="1" applyBorder="1" applyAlignment="1">
      <alignment vertical="center" shrinkToFit="1"/>
    </xf>
    <xf numFmtId="38" fontId="4" fillId="0" borderId="2" xfId="1" applyFont="1" applyBorder="1" applyAlignment="1">
      <alignment vertical="center" shrinkToFit="1"/>
    </xf>
    <xf numFmtId="38" fontId="10" fillId="0" borderId="5" xfId="1" applyFont="1" applyBorder="1" applyAlignment="1">
      <alignment vertical="center"/>
    </xf>
    <xf numFmtId="38" fontId="4" fillId="0" borderId="2" xfId="1" applyFont="1" applyFill="1" applyBorder="1" applyAlignment="1">
      <alignment vertical="center" shrinkToFit="1"/>
    </xf>
    <xf numFmtId="38" fontId="10" fillId="0" borderId="12" xfId="1" applyFont="1" applyBorder="1" applyAlignment="1">
      <alignment vertical="center"/>
    </xf>
    <xf numFmtId="38" fontId="4" fillId="0" borderId="1" xfId="1" applyFont="1" applyBorder="1" applyAlignment="1">
      <alignment horizontal="right" vertical="center" shrinkToFit="1"/>
    </xf>
    <xf numFmtId="38" fontId="4" fillId="0" borderId="23" xfId="1" applyFont="1" applyBorder="1" applyAlignment="1">
      <alignment horizontal="right" vertical="center" shrinkToFit="1"/>
    </xf>
    <xf numFmtId="38" fontId="4" fillId="0" borderId="2" xfId="1" applyFont="1" applyBorder="1" applyAlignment="1">
      <alignment horizontal="right" vertical="center" shrinkToFit="1"/>
    </xf>
    <xf numFmtId="0" fontId="3" fillId="2" borderId="4" xfId="0" applyFont="1" applyFill="1" applyBorder="1" applyAlignment="1">
      <alignment horizontal="center" vertical="center"/>
    </xf>
    <xf numFmtId="38" fontId="4" fillId="0" borderId="19" xfId="1" applyFont="1" applyBorder="1" applyAlignment="1">
      <alignment horizontal="center" vertical="center"/>
    </xf>
    <xf numFmtId="38" fontId="4" fillId="3" borderId="19" xfId="1" applyFont="1" applyFill="1" applyBorder="1" applyAlignment="1">
      <alignment vertical="center" shrinkToFit="1"/>
    </xf>
    <xf numFmtId="38" fontId="4" fillId="0" borderId="21" xfId="1" applyFont="1" applyBorder="1" applyAlignment="1">
      <alignment horizontal="center" vertical="center"/>
    </xf>
    <xf numFmtId="38" fontId="4" fillId="3" borderId="21" xfId="1" applyFont="1" applyFill="1" applyBorder="1" applyAlignment="1">
      <alignment vertical="center" shrinkToFit="1"/>
    </xf>
    <xf numFmtId="38" fontId="19" fillId="0" borderId="51" xfId="4" applyFont="1" applyFill="1" applyBorder="1" applyAlignment="1">
      <alignment vertical="center" shrinkToFit="1"/>
    </xf>
    <xf numFmtId="38" fontId="19" fillId="0" borderId="52" xfId="4" applyFont="1" applyFill="1" applyBorder="1" applyAlignment="1">
      <alignment vertical="center" shrinkToFit="1"/>
    </xf>
    <xf numFmtId="38" fontId="19" fillId="0" borderId="15" xfId="4" applyFont="1" applyFill="1" applyBorder="1" applyAlignment="1">
      <alignment vertical="center" shrinkToFit="1"/>
    </xf>
    <xf numFmtId="38" fontId="19" fillId="0" borderId="58" xfId="4" applyFont="1" applyFill="1" applyBorder="1" applyAlignment="1">
      <alignment vertical="center" shrinkToFit="1"/>
    </xf>
    <xf numFmtId="38" fontId="19" fillId="0" borderId="59" xfId="4" applyFont="1" applyFill="1" applyBorder="1" applyAlignment="1">
      <alignment vertical="center" shrinkToFit="1"/>
    </xf>
    <xf numFmtId="38" fontId="19" fillId="0" borderId="27" xfId="4" applyFont="1" applyFill="1" applyBorder="1" applyAlignment="1">
      <alignment vertical="center" shrinkToFit="1"/>
    </xf>
    <xf numFmtId="38" fontId="4" fillId="0" borderId="1" xfId="1" applyFont="1" applyFill="1" applyBorder="1" applyAlignment="1">
      <alignment vertical="center" shrinkToFit="1"/>
    </xf>
    <xf numFmtId="38" fontId="4" fillId="0" borderId="24" xfId="1" applyFont="1" applyBorder="1" applyAlignment="1">
      <alignment vertical="center"/>
    </xf>
    <xf numFmtId="38" fontId="4" fillId="0" borderId="30" xfId="1" applyFont="1" applyBorder="1" applyAlignment="1">
      <alignment vertical="center"/>
    </xf>
    <xf numFmtId="38" fontId="4" fillId="0" borderId="28" xfId="1" applyFont="1" applyBorder="1" applyAlignment="1">
      <alignment vertical="center"/>
    </xf>
    <xf numFmtId="38" fontId="4" fillId="0" borderId="29" xfId="1" applyFont="1" applyBorder="1" applyAlignment="1">
      <alignment vertical="center"/>
    </xf>
    <xf numFmtId="38" fontId="4" fillId="0" borderId="25" xfId="1" applyFont="1" applyBorder="1" applyAlignment="1">
      <alignment vertical="center"/>
    </xf>
    <xf numFmtId="38" fontId="4" fillId="0" borderId="27" xfId="1" applyFont="1" applyBorder="1" applyAlignment="1">
      <alignment vertical="center"/>
    </xf>
    <xf numFmtId="38" fontId="4" fillId="0" borderId="19" xfId="1" applyFont="1" applyBorder="1" applyAlignment="1">
      <alignment horizontal="right" vertical="center" shrinkToFit="1"/>
    </xf>
    <xf numFmtId="38" fontId="4" fillId="0" borderId="21" xfId="1" applyFont="1" applyBorder="1" applyAlignment="1">
      <alignment horizontal="right" vertical="center" shrinkToFit="1"/>
    </xf>
    <xf numFmtId="38" fontId="19" fillId="0" borderId="45" xfId="4" applyFont="1" applyFill="1" applyBorder="1" applyAlignment="1">
      <alignment vertical="center" shrinkToFit="1"/>
    </xf>
    <xf numFmtId="38" fontId="19" fillId="0" borderId="50" xfId="4" applyFont="1" applyFill="1" applyBorder="1" applyAlignment="1">
      <alignment vertical="center" shrinkToFit="1"/>
    </xf>
    <xf numFmtId="38" fontId="19" fillId="0" borderId="74" xfId="4" applyFont="1" applyFill="1" applyBorder="1" applyAlignment="1">
      <alignment vertical="center" shrinkToFit="1"/>
    </xf>
    <xf numFmtId="38" fontId="19" fillId="0" borderId="54" xfId="4" applyFont="1" applyFill="1" applyBorder="1" applyAlignment="1">
      <alignment vertical="center"/>
    </xf>
    <xf numFmtId="38" fontId="19" fillId="0" borderId="42" xfId="4" applyFont="1" applyFill="1" applyBorder="1" applyAlignment="1">
      <alignment horizontal="right" vertical="center" shrinkToFit="1"/>
    </xf>
    <xf numFmtId="38" fontId="19" fillId="0" borderId="46" xfId="4" applyFont="1" applyFill="1" applyBorder="1" applyAlignment="1">
      <alignment horizontal="right" vertical="center" shrinkToFit="1"/>
    </xf>
    <xf numFmtId="38" fontId="19" fillId="0" borderId="37" xfId="4" applyFont="1" applyFill="1" applyBorder="1" applyAlignment="1">
      <alignment horizontal="right" vertical="center" shrinkToFit="1"/>
    </xf>
    <xf numFmtId="38" fontId="19" fillId="0" borderId="61" xfId="4" applyFont="1" applyFill="1" applyBorder="1" applyAlignment="1">
      <alignment horizontal="right" vertical="center" shrinkToFit="1"/>
    </xf>
    <xf numFmtId="38" fontId="19" fillId="0" borderId="42" xfId="4" applyFont="1" applyFill="1" applyBorder="1" applyAlignment="1">
      <alignment vertical="center" shrinkToFit="1"/>
    </xf>
    <xf numFmtId="38" fontId="19" fillId="0" borderId="44" xfId="4" applyFont="1" applyFill="1" applyBorder="1" applyAlignment="1">
      <alignment vertical="center" shrinkToFit="1"/>
    </xf>
    <xf numFmtId="38" fontId="19" fillId="0" borderId="46" xfId="4" applyFont="1" applyFill="1" applyBorder="1" applyAlignment="1">
      <alignment vertical="center" shrinkToFit="1"/>
    </xf>
    <xf numFmtId="38" fontId="19" fillId="0" borderId="48" xfId="4" applyFont="1" applyFill="1" applyBorder="1" applyAlignment="1">
      <alignment vertical="center" shrinkToFit="1"/>
    </xf>
    <xf numFmtId="38" fontId="19" fillId="0" borderId="57" xfId="4" applyFont="1" applyFill="1" applyBorder="1" applyAlignment="1">
      <alignment vertical="center" shrinkToFit="1"/>
    </xf>
    <xf numFmtId="38" fontId="19" fillId="0" borderId="76" xfId="4" applyFont="1" applyFill="1" applyBorder="1" applyAlignment="1">
      <alignment horizontal="right" vertical="center" shrinkToFit="1"/>
    </xf>
    <xf numFmtId="38" fontId="19" fillId="0" borderId="83" xfId="4" applyFont="1" applyFill="1" applyBorder="1" applyAlignment="1">
      <alignment vertical="center" shrinkToFit="1"/>
    </xf>
    <xf numFmtId="38" fontId="19" fillId="0" borderId="37" xfId="4" applyFont="1" applyFill="1" applyBorder="1" applyAlignment="1">
      <alignment vertical="center"/>
    </xf>
    <xf numFmtId="38" fontId="19" fillId="0" borderId="34" xfId="4" applyFont="1" applyFill="1" applyBorder="1" applyAlignment="1">
      <alignment vertical="center"/>
    </xf>
    <xf numFmtId="38" fontId="19" fillId="0" borderId="53" xfId="4" applyFont="1" applyFill="1" applyBorder="1" applyAlignment="1">
      <alignment vertical="center"/>
    </xf>
    <xf numFmtId="14" fontId="3" fillId="0" borderId="1" xfId="0" applyNumberFormat="1" applyFont="1" applyBorder="1" applyAlignment="1">
      <alignment horizontal="center" vertical="center"/>
    </xf>
    <xf numFmtId="38" fontId="3" fillId="0" borderId="1" xfId="0" applyNumberFormat="1" applyFont="1" applyBorder="1">
      <alignment vertical="center"/>
    </xf>
    <xf numFmtId="38" fontId="3" fillId="2" borderId="1" xfId="1" applyFont="1" applyFill="1" applyBorder="1" applyAlignment="1">
      <alignment vertical="center"/>
    </xf>
    <xf numFmtId="38" fontId="3" fillId="3" borderId="23" xfId="1" applyFont="1" applyFill="1" applyBorder="1">
      <alignment vertical="center"/>
    </xf>
    <xf numFmtId="38" fontId="3" fillId="0" borderId="23" xfId="1" applyFont="1" applyFill="1" applyBorder="1">
      <alignment vertical="center"/>
    </xf>
    <xf numFmtId="38" fontId="3" fillId="3" borderId="19" xfId="1" applyFont="1" applyFill="1" applyBorder="1">
      <alignment vertical="center"/>
    </xf>
    <xf numFmtId="38" fontId="3" fillId="0" borderId="19" xfId="1" applyFont="1" applyFill="1" applyBorder="1">
      <alignment vertical="center"/>
    </xf>
    <xf numFmtId="38" fontId="3" fillId="3" borderId="21" xfId="1" applyFont="1" applyFill="1" applyBorder="1">
      <alignment vertical="center"/>
    </xf>
    <xf numFmtId="38" fontId="3" fillId="0" borderId="21" xfId="1" applyFont="1" applyFill="1" applyBorder="1">
      <alignment vertical="center"/>
    </xf>
    <xf numFmtId="0" fontId="3" fillId="0" borderId="6" xfId="0" applyFont="1" applyBorder="1" applyAlignment="1">
      <alignment vertical="center" textRotation="255"/>
    </xf>
    <xf numFmtId="0" fontId="3" fillId="0" borderId="14" xfId="0" applyFont="1" applyBorder="1" applyAlignment="1">
      <alignment vertical="center" textRotation="255"/>
    </xf>
    <xf numFmtId="38" fontId="3" fillId="0" borderId="26" xfId="1" applyFont="1" applyFill="1" applyBorder="1">
      <alignment vertical="center"/>
    </xf>
    <xf numFmtId="0" fontId="3" fillId="0" borderId="45" xfId="0" applyFont="1" applyBorder="1">
      <alignment vertical="center"/>
    </xf>
    <xf numFmtId="0" fontId="3" fillId="0" borderId="50" xfId="0" applyFont="1" applyBorder="1">
      <alignment vertical="center"/>
    </xf>
    <xf numFmtId="38" fontId="10" fillId="0" borderId="6" xfId="1" applyFont="1" applyBorder="1" applyAlignment="1">
      <alignment horizontal="center" vertical="center"/>
    </xf>
    <xf numFmtId="38" fontId="4" fillId="0" borderId="12" xfId="1" applyFont="1" applyBorder="1" applyAlignment="1">
      <alignment vertical="center"/>
    </xf>
    <xf numFmtId="38" fontId="4" fillId="0" borderId="23" xfId="1" applyFont="1" applyFill="1" applyBorder="1" applyAlignment="1">
      <alignment vertical="center" shrinkToFit="1"/>
    </xf>
    <xf numFmtId="38" fontId="3" fillId="3" borderId="23" xfId="1" applyFont="1" applyFill="1" applyBorder="1" applyAlignment="1">
      <alignment vertical="center" shrinkToFit="1"/>
    </xf>
    <xf numFmtId="38" fontId="3" fillId="3" borderId="21" xfId="1" applyFont="1" applyFill="1" applyBorder="1" applyAlignment="1">
      <alignment vertical="center" shrinkToFit="1"/>
    </xf>
    <xf numFmtId="38" fontId="3" fillId="0" borderId="1" xfId="1" applyFont="1" applyFill="1" applyBorder="1" applyAlignment="1">
      <alignment vertical="center" shrinkToFit="1"/>
    </xf>
    <xf numFmtId="38" fontId="3" fillId="0" borderId="23" xfId="1" applyFont="1" applyFill="1" applyBorder="1" applyAlignment="1">
      <alignment vertical="center" shrinkToFit="1"/>
    </xf>
    <xf numFmtId="38" fontId="3" fillId="0" borderId="21" xfId="1" applyFont="1" applyFill="1" applyBorder="1" applyAlignment="1">
      <alignment vertical="center" shrinkToFit="1"/>
    </xf>
    <xf numFmtId="38" fontId="3" fillId="2" borderId="23" xfId="1" applyFont="1" applyFill="1" applyBorder="1" applyAlignment="1">
      <alignment horizontal="center" vertical="center" wrapText="1"/>
    </xf>
    <xf numFmtId="38" fontId="3" fillId="2" borderId="21" xfId="1" applyFont="1" applyFill="1" applyBorder="1" applyAlignment="1">
      <alignment horizontal="center" vertical="center" wrapText="1"/>
    </xf>
    <xf numFmtId="38" fontId="3" fillId="3" borderId="23" xfId="1" applyFont="1" applyFill="1" applyBorder="1" applyAlignment="1">
      <alignment vertical="center"/>
    </xf>
    <xf numFmtId="38" fontId="3" fillId="0" borderId="23" xfId="1" applyFont="1" applyFill="1" applyBorder="1" applyAlignment="1">
      <alignment vertical="center"/>
    </xf>
    <xf numFmtId="38" fontId="3" fillId="3" borderId="21" xfId="1" applyFont="1" applyFill="1" applyBorder="1" applyAlignment="1">
      <alignment vertical="center"/>
    </xf>
    <xf numFmtId="38" fontId="3" fillId="0" borderId="21" xfId="1" applyFont="1" applyFill="1" applyBorder="1" applyAlignment="1">
      <alignment vertical="center"/>
    </xf>
    <xf numFmtId="0" fontId="19" fillId="0" borderId="0" xfId="0" applyFont="1">
      <alignment vertical="center"/>
    </xf>
    <xf numFmtId="0" fontId="19" fillId="2" borderId="61" xfId="6" applyFont="1" applyFill="1" applyBorder="1" applyAlignment="1">
      <alignment horizontal="center" vertical="center" shrinkToFit="1"/>
    </xf>
    <xf numFmtId="0" fontId="19" fillId="2" borderId="52" xfId="6" applyFont="1" applyFill="1" applyBorder="1" applyAlignment="1">
      <alignment horizontal="center" vertical="center" shrinkToFit="1"/>
    </xf>
    <xf numFmtId="0" fontId="19" fillId="2" borderId="58" xfId="6" applyFont="1" applyFill="1" applyBorder="1" applyAlignment="1">
      <alignment horizontal="center" vertical="center" shrinkToFit="1"/>
    </xf>
    <xf numFmtId="0" fontId="19" fillId="2" borderId="60" xfId="6" applyFont="1" applyFill="1" applyBorder="1" applyAlignment="1">
      <alignment horizontal="center" vertical="center" shrinkToFit="1"/>
    </xf>
    <xf numFmtId="0" fontId="19" fillId="4" borderId="1" xfId="3" applyFont="1" applyFill="1" applyBorder="1" applyAlignment="1">
      <alignment horizontal="center" vertical="center" wrapText="1"/>
    </xf>
    <xf numFmtId="0" fontId="48" fillId="0" borderId="0" xfId="0" applyFont="1">
      <alignment vertical="center"/>
    </xf>
    <xf numFmtId="0" fontId="49" fillId="0" borderId="0" xfId="0" applyFont="1" applyAlignment="1">
      <alignment horizontal="center" vertical="center"/>
    </xf>
    <xf numFmtId="0" fontId="49" fillId="0" borderId="0" xfId="0" applyFont="1">
      <alignment vertical="center"/>
    </xf>
    <xf numFmtId="0" fontId="50" fillId="0" borderId="0" xfId="0" applyFont="1">
      <alignment vertical="center"/>
    </xf>
    <xf numFmtId="0" fontId="49" fillId="0" borderId="0" xfId="0" applyFont="1" applyAlignment="1">
      <alignment horizontal="center" vertical="center"/>
    </xf>
    <xf numFmtId="0" fontId="49" fillId="0" borderId="0" xfId="0" quotePrefix="1" applyFont="1" applyAlignment="1">
      <alignment horizontal="center" vertical="center"/>
    </xf>
    <xf numFmtId="0" fontId="50" fillId="0" borderId="0" xfId="0" applyFont="1" applyAlignment="1">
      <alignment horizontal="center" vertical="center"/>
    </xf>
    <xf numFmtId="0" fontId="21" fillId="0" borderId="4" xfId="6" applyFont="1" applyBorder="1" applyAlignment="1">
      <alignment horizontal="center" vertical="center" wrapText="1"/>
    </xf>
    <xf numFmtId="0" fontId="21" fillId="0" borderId="5" xfId="6" applyFont="1" applyBorder="1" applyAlignment="1">
      <alignment horizontal="center" vertical="center" wrapText="1"/>
    </xf>
    <xf numFmtId="0" fontId="21" fillId="3" borderId="1" xfId="6" applyFont="1" applyFill="1" applyBorder="1" applyAlignment="1">
      <alignment horizontal="justify" vertical="center" wrapText="1"/>
    </xf>
    <xf numFmtId="0" fontId="11" fillId="3" borderId="1" xfId="6" applyFont="1" applyFill="1" applyBorder="1">
      <alignment vertical="center"/>
    </xf>
    <xf numFmtId="0" fontId="19" fillId="0" borderId="4" xfId="6" applyFont="1" applyBorder="1" applyAlignment="1">
      <alignment horizontal="center" vertical="center" wrapText="1"/>
    </xf>
    <xf numFmtId="0" fontId="19" fillId="0" borderId="12" xfId="6" applyFont="1" applyBorder="1" applyAlignment="1">
      <alignment horizontal="center" vertical="center" wrapText="1"/>
    </xf>
    <xf numFmtId="0" fontId="33" fillId="0" borderId="0" xfId="6" applyFont="1" applyAlignment="1">
      <alignment horizontal="left" vertical="center"/>
    </xf>
    <xf numFmtId="0" fontId="21" fillId="3" borderId="4" xfId="6" applyFont="1" applyFill="1" applyBorder="1" applyAlignment="1">
      <alignment horizontal="left" vertical="center" wrapText="1"/>
    </xf>
    <xf numFmtId="0" fontId="21" fillId="3" borderId="12" xfId="6" applyFont="1" applyFill="1" applyBorder="1" applyAlignment="1">
      <alignment horizontal="left" vertical="center" wrapText="1"/>
    </xf>
    <xf numFmtId="0" fontId="21" fillId="3" borderId="5" xfId="6" applyFont="1" applyFill="1" applyBorder="1" applyAlignment="1">
      <alignment horizontal="left" vertical="center" wrapText="1"/>
    </xf>
    <xf numFmtId="0" fontId="43" fillId="0" borderId="0" xfId="6" applyFont="1" applyAlignment="1">
      <alignment horizontal="center" vertical="center"/>
    </xf>
    <xf numFmtId="0" fontId="11" fillId="3" borderId="12" xfId="6" applyFont="1" applyFill="1" applyBorder="1" applyAlignment="1">
      <alignment horizontal="left" vertical="center"/>
    </xf>
    <xf numFmtId="0" fontId="11" fillId="3" borderId="5" xfId="6" applyFont="1" applyFill="1" applyBorder="1" applyAlignment="1">
      <alignment horizontal="left" vertical="center"/>
    </xf>
    <xf numFmtId="0" fontId="42" fillId="0" borderId="0" xfId="0" applyFont="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5" xfId="0" applyFill="1" applyBorder="1" applyAlignment="1">
      <alignment horizontal="center" vertical="center"/>
    </xf>
    <xf numFmtId="0" fontId="44" fillId="0" borderId="0" xfId="10" applyFont="1" applyAlignment="1">
      <alignment horizontal="center" vertical="center"/>
    </xf>
    <xf numFmtId="0" fontId="3" fillId="0" borderId="0" xfId="0" applyFont="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6" fillId="0" borderId="0" xfId="0" applyFont="1">
      <alignment vertical="center"/>
    </xf>
    <xf numFmtId="0" fontId="0" fillId="0" borderId="0" xfId="0">
      <alignment vertical="center"/>
    </xf>
    <xf numFmtId="38" fontId="4" fillId="2" borderId="6" xfId="1" applyFont="1" applyFill="1" applyBorder="1" applyAlignment="1">
      <alignment horizontal="right" vertical="center"/>
    </xf>
    <xf numFmtId="38" fontId="4" fillId="2" borderId="7" xfId="1" applyFont="1" applyFill="1" applyBorder="1" applyAlignment="1">
      <alignment horizontal="right" vertical="center"/>
    </xf>
    <xf numFmtId="38" fontId="4" fillId="2" borderId="8" xfId="1" applyFont="1" applyFill="1" applyBorder="1" applyAlignment="1">
      <alignment horizontal="right" vertical="center"/>
    </xf>
    <xf numFmtId="38" fontId="4" fillId="2" borderId="9" xfId="1" applyFont="1" applyFill="1" applyBorder="1" applyAlignment="1">
      <alignment horizontal="left" vertical="center"/>
    </xf>
    <xf numFmtId="38" fontId="4" fillId="2" borderId="10" xfId="1" applyFont="1" applyFill="1" applyBorder="1" applyAlignment="1">
      <alignment horizontal="left" vertical="center"/>
    </xf>
    <xf numFmtId="38" fontId="4" fillId="2" borderId="11" xfId="1" applyFont="1" applyFill="1" applyBorder="1" applyAlignment="1">
      <alignment horizontal="left" vertical="center"/>
    </xf>
    <xf numFmtId="38" fontId="42" fillId="0" borderId="0" xfId="1" applyFont="1" applyAlignment="1">
      <alignment horizontal="center" vertical="center"/>
    </xf>
    <xf numFmtId="177" fontId="8" fillId="0" borderId="17" xfId="1" applyNumberFormat="1" applyFont="1" applyFill="1" applyBorder="1" applyAlignment="1">
      <alignment horizontal="center" vertical="center"/>
    </xf>
    <xf numFmtId="177" fontId="8" fillId="0" borderId="18" xfId="1" applyNumberFormat="1" applyFont="1" applyFill="1" applyBorder="1" applyAlignment="1">
      <alignment horizontal="center" vertical="center"/>
    </xf>
    <xf numFmtId="38" fontId="8" fillId="2" borderId="17" xfId="1" applyFont="1" applyFill="1" applyBorder="1" applyAlignment="1">
      <alignment horizontal="center" vertical="center"/>
    </xf>
    <xf numFmtId="38" fontId="8" fillId="2" borderId="18" xfId="1" applyFont="1" applyFill="1" applyBorder="1" applyAlignment="1">
      <alignment horizontal="center" vertical="center"/>
    </xf>
    <xf numFmtId="38" fontId="10" fillId="0" borderId="3" xfId="1" applyFont="1" applyFill="1" applyBorder="1" applyAlignment="1">
      <alignment horizontal="center" vertical="center" wrapText="1"/>
    </xf>
    <xf numFmtId="38" fontId="10" fillId="0" borderId="13" xfId="1" applyFont="1" applyFill="1" applyBorder="1" applyAlignment="1">
      <alignment horizontal="center" vertical="center" wrapText="1"/>
    </xf>
    <xf numFmtId="38" fontId="10" fillId="0" borderId="2" xfId="1" applyFont="1" applyFill="1" applyBorder="1" applyAlignment="1">
      <alignment horizontal="center" vertical="center" wrapText="1"/>
    </xf>
    <xf numFmtId="38" fontId="10" fillId="0" borderId="3" xfId="1" applyFont="1" applyFill="1" applyBorder="1" applyAlignment="1">
      <alignment horizontal="center" vertical="center"/>
    </xf>
    <xf numFmtId="38" fontId="10" fillId="0" borderId="13" xfId="1" applyFont="1" applyFill="1" applyBorder="1" applyAlignment="1">
      <alignment horizontal="center" vertical="center"/>
    </xf>
    <xf numFmtId="38" fontId="10" fillId="0" borderId="2" xfId="1" applyFont="1" applyFill="1" applyBorder="1" applyAlignment="1">
      <alignment horizontal="center" vertical="center"/>
    </xf>
    <xf numFmtId="38" fontId="10" fillId="0" borderId="24" xfId="1" applyFont="1" applyFill="1" applyBorder="1" applyAlignment="1">
      <alignment horizontal="center" vertical="top"/>
    </xf>
    <xf numFmtId="38" fontId="10" fillId="0" borderId="30" xfId="1" applyFont="1" applyFill="1" applyBorder="1" applyAlignment="1">
      <alignment horizontal="center" vertical="top"/>
    </xf>
    <xf numFmtId="38" fontId="10" fillId="0" borderId="28" xfId="1" applyFont="1" applyFill="1" applyBorder="1" applyAlignment="1">
      <alignment horizontal="center" vertical="top"/>
    </xf>
    <xf numFmtId="38" fontId="10" fillId="0" borderId="29" xfId="1" applyFont="1" applyFill="1" applyBorder="1" applyAlignment="1">
      <alignment horizontal="center" vertical="top"/>
    </xf>
    <xf numFmtId="38" fontId="10" fillId="0" borderId="25" xfId="1" applyFont="1" applyFill="1" applyBorder="1" applyAlignment="1">
      <alignment horizontal="center" vertical="top"/>
    </xf>
    <xf numFmtId="38" fontId="10" fillId="0" borderId="27" xfId="1" applyFont="1" applyFill="1" applyBorder="1" applyAlignment="1">
      <alignment horizontal="center" vertical="top"/>
    </xf>
    <xf numFmtId="38" fontId="10" fillId="2" borderId="4" xfId="1" applyFont="1" applyFill="1" applyBorder="1" applyAlignment="1">
      <alignment horizontal="center" vertical="top"/>
    </xf>
    <xf numFmtId="38" fontId="10" fillId="2" borderId="5" xfId="1" applyFont="1" applyFill="1" applyBorder="1" applyAlignment="1">
      <alignment horizontal="center" vertical="top"/>
    </xf>
    <xf numFmtId="38" fontId="10" fillId="2" borderId="3" xfId="1" applyFont="1" applyFill="1" applyBorder="1" applyAlignment="1">
      <alignment horizontal="center" vertical="center"/>
    </xf>
    <xf numFmtId="38" fontId="10" fillId="2" borderId="2" xfId="1" applyFont="1" applyFill="1" applyBorder="1" applyAlignment="1">
      <alignment horizontal="center" vertical="center"/>
    </xf>
    <xf numFmtId="38" fontId="10" fillId="0" borderId="31" xfId="1" applyFont="1" applyFill="1" applyBorder="1" applyAlignment="1">
      <alignment horizontal="center" vertical="top"/>
    </xf>
    <xf numFmtId="38" fontId="10" fillId="0" borderId="32" xfId="1" applyFont="1" applyFill="1" applyBorder="1" applyAlignment="1">
      <alignment horizontal="center" vertical="top"/>
    </xf>
    <xf numFmtId="38" fontId="43" fillId="0" borderId="0" xfId="1" applyFont="1" applyFill="1" applyAlignment="1">
      <alignment horizontal="center" vertical="center"/>
    </xf>
    <xf numFmtId="38" fontId="3" fillId="2" borderId="1"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12" xfId="1" applyFont="1" applyFill="1" applyBorder="1" applyAlignment="1">
      <alignment horizontal="center" vertical="center"/>
    </xf>
    <xf numFmtId="38" fontId="3" fillId="2" borderId="5" xfId="1" applyFont="1" applyFill="1" applyBorder="1" applyAlignment="1">
      <alignment horizontal="center" vertical="center"/>
    </xf>
    <xf numFmtId="38" fontId="3" fillId="2" borderId="23" xfId="1" applyFont="1" applyFill="1" applyBorder="1" applyAlignment="1">
      <alignment horizontal="center" vertical="center" wrapText="1"/>
    </xf>
    <xf numFmtId="38" fontId="3" fillId="2" borderId="21" xfId="1" applyFont="1" applyFill="1" applyBorder="1" applyAlignment="1">
      <alignment horizontal="center" vertical="center" wrapText="1"/>
    </xf>
    <xf numFmtId="38" fontId="3" fillId="2" borderId="1" xfId="1" applyFont="1" applyFill="1" applyBorder="1" applyAlignment="1">
      <alignment horizontal="center" vertical="center" wrapText="1"/>
    </xf>
    <xf numFmtId="38" fontId="3" fillId="2" borderId="4" xfId="1" applyFont="1" applyFill="1" applyBorder="1" applyAlignment="1">
      <alignment horizontal="center" vertical="center" wrapText="1"/>
    </xf>
    <xf numFmtId="38" fontId="3" fillId="0" borderId="4" xfId="1" applyFont="1" applyFill="1" applyBorder="1" applyAlignment="1">
      <alignment vertical="center"/>
    </xf>
    <xf numFmtId="38" fontId="3" fillId="0" borderId="12" xfId="1" applyFont="1" applyFill="1" applyBorder="1" applyAlignment="1">
      <alignment vertical="center"/>
    </xf>
    <xf numFmtId="0" fontId="19" fillId="0" borderId="4" xfId="5" applyFont="1" applyBorder="1" applyAlignment="1">
      <alignment horizontal="center" vertical="center"/>
    </xf>
    <xf numFmtId="0" fontId="19" fillId="0" borderId="12" xfId="5" applyFont="1" applyBorder="1" applyAlignment="1">
      <alignment horizontal="center" vertical="center"/>
    </xf>
    <xf numFmtId="0" fontId="19" fillId="0" borderId="5" xfId="5" applyFont="1" applyBorder="1" applyAlignment="1">
      <alignment horizontal="center" vertical="center"/>
    </xf>
    <xf numFmtId="38" fontId="19" fillId="2" borderId="36" xfId="4" applyFont="1" applyFill="1" applyBorder="1" applyAlignment="1">
      <alignment horizontal="center" vertical="center"/>
    </xf>
    <xf numFmtId="38" fontId="19" fillId="2" borderId="40" xfId="4" applyFont="1" applyFill="1" applyBorder="1" applyAlignment="1">
      <alignment horizontal="center" vertical="center"/>
    </xf>
    <xf numFmtId="0" fontId="19" fillId="2" borderId="6" xfId="6" applyFont="1" applyFill="1" applyBorder="1" applyAlignment="1">
      <alignment horizontal="center" vertical="center" wrapText="1"/>
    </xf>
    <xf numFmtId="0" fontId="19" fillId="2" borderId="38" xfId="6" applyFont="1" applyFill="1" applyBorder="1" applyAlignment="1">
      <alignment horizontal="center" vertical="center" wrapText="1"/>
    </xf>
    <xf numFmtId="0" fontId="19" fillId="2" borderId="35" xfId="6" applyFont="1" applyFill="1" applyBorder="1" applyAlignment="1">
      <alignment horizontal="center" vertical="center" wrapText="1"/>
    </xf>
    <xf numFmtId="0" fontId="19" fillId="2" borderId="39" xfId="6" applyFont="1" applyFill="1" applyBorder="1" applyAlignment="1">
      <alignment horizontal="center" vertical="center" wrapText="1"/>
    </xf>
    <xf numFmtId="0" fontId="19" fillId="2" borderId="24" xfId="6" applyFont="1" applyFill="1" applyBorder="1" applyAlignment="1">
      <alignment horizontal="center" vertical="center" wrapText="1"/>
    </xf>
    <xf numFmtId="0" fontId="19" fillId="2" borderId="43" xfId="6" applyFont="1" applyFill="1" applyBorder="1" applyAlignment="1">
      <alignment horizontal="center" vertical="center" wrapText="1"/>
    </xf>
    <xf numFmtId="0" fontId="43" fillId="0" borderId="0" xfId="5" applyFont="1" applyAlignment="1">
      <alignment horizontal="center" vertical="center"/>
    </xf>
    <xf numFmtId="0" fontId="19" fillId="2" borderId="6" xfId="5" applyFont="1" applyFill="1" applyBorder="1" applyAlignment="1">
      <alignment horizontal="center" vertical="center"/>
    </xf>
    <xf numFmtId="0" fontId="19" fillId="2" borderId="7" xfId="5" applyFont="1" applyFill="1" applyBorder="1" applyAlignment="1">
      <alignment horizontal="center" vertical="center"/>
    </xf>
    <xf numFmtId="0" fontId="19" fillId="2" borderId="8" xfId="5" applyFont="1" applyFill="1" applyBorder="1" applyAlignment="1">
      <alignment horizontal="center" vertical="center"/>
    </xf>
    <xf numFmtId="0" fontId="19" fillId="2" borderId="14" xfId="5" applyFont="1" applyFill="1" applyBorder="1" applyAlignment="1">
      <alignment horizontal="center" vertical="center"/>
    </xf>
    <xf numFmtId="0" fontId="19" fillId="2" borderId="0" xfId="5" applyFont="1" applyFill="1" applyAlignment="1">
      <alignment horizontal="center" vertical="center"/>
    </xf>
    <xf numFmtId="0" fontId="19" fillId="2" borderId="15" xfId="5" applyFont="1" applyFill="1" applyBorder="1" applyAlignment="1">
      <alignment horizontal="center" vertical="center"/>
    </xf>
    <xf numFmtId="0" fontId="19" fillId="2" borderId="9" xfId="5" applyFont="1" applyFill="1" applyBorder="1" applyAlignment="1">
      <alignment horizontal="center" vertical="center"/>
    </xf>
    <xf numFmtId="0" fontId="19" fillId="2" borderId="10" xfId="5" applyFont="1" applyFill="1" applyBorder="1" applyAlignment="1">
      <alignment horizontal="center" vertical="center"/>
    </xf>
    <xf numFmtId="0" fontId="19" fillId="2" borderId="11" xfId="5" applyFont="1" applyFill="1" applyBorder="1" applyAlignment="1">
      <alignment horizontal="center" vertical="center"/>
    </xf>
    <xf numFmtId="0" fontId="19" fillId="2" borderId="1" xfId="5" applyFont="1" applyFill="1" applyBorder="1" applyAlignment="1">
      <alignment horizontal="center" vertical="center"/>
    </xf>
    <xf numFmtId="0" fontId="19" fillId="2" borderId="5" xfId="5"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5" xfId="0" applyFont="1" applyBorder="1">
      <alignment vertical="center"/>
    </xf>
    <xf numFmtId="0" fontId="3" fillId="0" borderId="27"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80" xfId="0" applyFont="1" applyBorder="1" applyAlignment="1">
      <alignment horizontal="left" vertical="center"/>
    </xf>
    <xf numFmtId="0" fontId="3" fillId="0" borderId="82" xfId="0" applyFont="1" applyBorder="1" applyAlignment="1">
      <alignment horizontal="left" vertical="center"/>
    </xf>
    <xf numFmtId="0" fontId="3" fillId="0" borderId="3"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28" xfId="0" applyFont="1" applyBorder="1">
      <alignment vertical="center"/>
    </xf>
    <xf numFmtId="0" fontId="3" fillId="0" borderId="29" xfId="0" applyFont="1" applyBorder="1">
      <alignment vertical="center"/>
    </xf>
    <xf numFmtId="0" fontId="3" fillId="0" borderId="3"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 xfId="0" applyFont="1" applyBorder="1" applyAlignment="1">
      <alignment horizontal="left" vertical="center"/>
    </xf>
    <xf numFmtId="38" fontId="4" fillId="2" borderId="1" xfId="1" applyFont="1" applyFill="1" applyBorder="1" applyAlignment="1">
      <alignment horizontal="center" vertical="center"/>
    </xf>
    <xf numFmtId="38" fontId="4" fillId="0" borderId="41" xfId="1" applyFont="1" applyBorder="1" applyAlignment="1">
      <alignment horizontal="center" vertical="center" textRotation="255"/>
    </xf>
    <xf numFmtId="38" fontId="4" fillId="0" borderId="61" xfId="1" applyFont="1" applyBorder="1" applyAlignment="1">
      <alignment horizontal="center" vertical="center" textRotation="255"/>
    </xf>
    <xf numFmtId="38" fontId="10" fillId="0" borderId="4" xfId="1" applyFont="1" applyBorder="1" applyAlignment="1">
      <alignment horizontal="left" vertical="center"/>
    </xf>
    <xf numFmtId="38" fontId="10" fillId="0" borderId="5" xfId="1" applyFont="1" applyBorder="1" applyAlignment="1">
      <alignment horizontal="left" vertical="center"/>
    </xf>
    <xf numFmtId="38" fontId="10" fillId="0" borderId="3" xfId="1" applyFont="1" applyBorder="1" applyAlignment="1">
      <alignment horizontal="center" vertical="center"/>
    </xf>
    <xf numFmtId="38" fontId="10" fillId="0" borderId="9" xfId="1" applyFont="1" applyBorder="1" applyAlignment="1">
      <alignment horizontal="center" vertical="center"/>
    </xf>
    <xf numFmtId="38" fontId="10" fillId="0" borderId="1" xfId="1" applyFont="1" applyBorder="1" applyAlignment="1">
      <alignment horizontal="left" vertical="center"/>
    </xf>
    <xf numFmtId="38" fontId="4" fillId="0" borderId="12" xfId="1" applyFont="1" applyBorder="1" applyAlignment="1">
      <alignment horizontal="left" vertical="center"/>
    </xf>
    <xf numFmtId="38" fontId="4" fillId="0" borderId="5" xfId="1" applyFont="1" applyBorder="1" applyAlignment="1">
      <alignment horizontal="left" vertical="center"/>
    </xf>
    <xf numFmtId="38" fontId="4" fillId="0" borderId="3" xfId="1" applyFont="1" applyBorder="1" applyAlignment="1">
      <alignment horizontal="center" vertical="center"/>
    </xf>
    <xf numFmtId="38" fontId="4" fillId="0" borderId="9" xfId="1" applyFont="1" applyBorder="1" applyAlignment="1">
      <alignment horizontal="center" vertical="center"/>
    </xf>
    <xf numFmtId="38" fontId="10" fillId="2" borderId="1" xfId="1" applyFont="1" applyFill="1" applyBorder="1" applyAlignment="1">
      <alignment horizontal="center" vertical="center"/>
    </xf>
    <xf numFmtId="38" fontId="4" fillId="0" borderId="13" xfId="1" applyFont="1" applyBorder="1" applyAlignment="1">
      <alignment horizontal="center" vertical="center"/>
    </xf>
    <xf numFmtId="38" fontId="4" fillId="0" borderId="14" xfId="1" applyFont="1" applyBorder="1" applyAlignment="1">
      <alignment horizontal="center" vertical="center"/>
    </xf>
    <xf numFmtId="38" fontId="10" fillId="0" borderId="12" xfId="1" applyFont="1" applyBorder="1" applyAlignment="1">
      <alignment horizontal="center" vertical="center"/>
    </xf>
    <xf numFmtId="38" fontId="10" fillId="0" borderId="5" xfId="1" applyFont="1" applyBorder="1" applyAlignment="1">
      <alignment horizontal="center" vertical="center"/>
    </xf>
    <xf numFmtId="38" fontId="10" fillId="0" borderId="2" xfId="1" applyFont="1" applyBorder="1" applyAlignment="1">
      <alignment horizontal="center" vertical="center"/>
    </xf>
    <xf numFmtId="38" fontId="10" fillId="0" borderId="1" xfId="1" applyFont="1" applyBorder="1" applyAlignment="1">
      <alignment horizontal="center" vertical="center"/>
    </xf>
    <xf numFmtId="0" fontId="3" fillId="0" borderId="12" xfId="0" applyFont="1" applyBorder="1" applyAlignment="1">
      <alignment horizontal="center" vertical="center"/>
    </xf>
    <xf numFmtId="38" fontId="10" fillId="3" borderId="49" xfId="4" applyFont="1" applyFill="1" applyBorder="1" applyAlignment="1" applyProtection="1">
      <alignment horizontal="center" vertical="center"/>
      <protection locked="0"/>
    </xf>
    <xf numFmtId="38" fontId="10" fillId="3" borderId="74" xfId="4" applyFont="1" applyFill="1" applyBorder="1" applyAlignment="1" applyProtection="1">
      <alignment horizontal="center" vertical="center"/>
      <protection locked="0"/>
    </xf>
    <xf numFmtId="38" fontId="19" fillId="3" borderId="78" xfId="4" applyFont="1" applyFill="1" applyBorder="1" applyAlignment="1" applyProtection="1">
      <alignment vertical="center" wrapText="1"/>
      <protection locked="0"/>
    </xf>
    <xf numFmtId="38" fontId="10" fillId="3" borderId="50" xfId="4" applyFont="1" applyFill="1" applyBorder="1" applyAlignment="1" applyProtection="1">
      <alignment horizontal="center" vertical="center" wrapText="1"/>
      <protection locked="0"/>
    </xf>
    <xf numFmtId="38" fontId="19" fillId="3" borderId="75" xfId="4" applyFont="1" applyFill="1" applyBorder="1" applyAlignment="1" applyProtection="1">
      <alignment vertical="center"/>
      <protection locked="0"/>
    </xf>
    <xf numFmtId="38" fontId="19" fillId="3" borderId="73" xfId="4" applyFont="1" applyFill="1" applyBorder="1" applyAlignment="1" applyProtection="1">
      <alignment vertical="center"/>
      <protection locked="0"/>
    </xf>
    <xf numFmtId="38" fontId="19" fillId="3" borderId="75" xfId="4" applyFont="1" applyFill="1" applyBorder="1" applyAlignment="1" applyProtection="1">
      <alignment vertical="center" wrapText="1"/>
      <protection locked="0"/>
    </xf>
    <xf numFmtId="38" fontId="19" fillId="3" borderId="73" xfId="4" applyFont="1" applyFill="1" applyBorder="1" applyAlignment="1" applyProtection="1">
      <alignment vertical="center" wrapText="1"/>
      <protection locked="0"/>
    </xf>
    <xf numFmtId="38" fontId="10" fillId="3" borderId="49" xfId="4" applyFont="1" applyFill="1" applyBorder="1" applyAlignment="1" applyProtection="1">
      <alignment horizontal="center" vertical="center" wrapText="1"/>
      <protection locked="0"/>
    </xf>
    <xf numFmtId="38" fontId="10" fillId="3" borderId="74" xfId="4" applyFont="1" applyFill="1" applyBorder="1" applyAlignment="1" applyProtection="1">
      <alignment horizontal="center" vertical="center" wrapText="1"/>
      <protection locked="0"/>
    </xf>
    <xf numFmtId="38" fontId="19" fillId="3" borderId="72" xfId="4" applyFont="1" applyFill="1" applyBorder="1" applyAlignment="1" applyProtection="1">
      <alignment vertical="center"/>
      <protection locked="0"/>
    </xf>
    <xf numFmtId="38" fontId="10" fillId="3" borderId="36" xfId="4" applyFont="1" applyFill="1" applyBorder="1" applyAlignment="1" applyProtection="1">
      <alignment horizontal="center" vertical="center"/>
      <protection locked="0"/>
    </xf>
    <xf numFmtId="38" fontId="43" fillId="0" borderId="0" xfId="4" applyFont="1" applyFill="1" applyAlignment="1">
      <alignment horizontal="center" vertical="center"/>
    </xf>
    <xf numFmtId="38" fontId="19" fillId="0" borderId="10" xfId="4" applyFont="1" applyBorder="1" applyAlignment="1">
      <alignment horizontal="right" vertical="center"/>
    </xf>
    <xf numFmtId="38" fontId="19" fillId="2" borderId="6" xfId="4" applyFont="1" applyFill="1" applyBorder="1" applyAlignment="1">
      <alignment horizontal="center" vertical="center"/>
    </xf>
    <xf numFmtId="38" fontId="19" fillId="2" borderId="7" xfId="4" applyFont="1" applyFill="1" applyBorder="1"/>
    <xf numFmtId="38" fontId="19" fillId="2" borderId="14" xfId="4" applyFont="1" applyFill="1" applyBorder="1" applyAlignment="1">
      <alignment horizontal="center" vertical="center"/>
    </xf>
    <xf numFmtId="38" fontId="19" fillId="2" borderId="0" xfId="4" applyFont="1" applyFill="1" applyBorder="1"/>
    <xf numFmtId="38" fontId="19" fillId="2" borderId="9" xfId="4" applyFont="1" applyFill="1" applyBorder="1"/>
    <xf numFmtId="38" fontId="19" fillId="2" borderId="10" xfId="4" applyFont="1" applyFill="1" applyBorder="1"/>
    <xf numFmtId="38" fontId="19" fillId="2" borderId="36" xfId="4" applyFont="1" applyFill="1" applyBorder="1" applyAlignment="1">
      <alignment horizontal="center" vertical="center" wrapText="1"/>
    </xf>
    <xf numFmtId="38" fontId="19" fillId="2" borderId="79" xfId="4" applyFont="1" applyFill="1" applyBorder="1" applyAlignment="1">
      <alignment horizontal="center" vertical="center" wrapText="1"/>
    </xf>
    <xf numFmtId="38" fontId="19" fillId="2" borderId="40" xfId="4" applyFont="1" applyFill="1" applyBorder="1"/>
    <xf numFmtId="38" fontId="19" fillId="2" borderId="24" xfId="4" applyFont="1" applyFill="1" applyBorder="1" applyAlignment="1">
      <alignment horizontal="center" vertical="center" wrapText="1"/>
    </xf>
    <xf numFmtId="38" fontId="19" fillId="2" borderId="7" xfId="4" applyFont="1" applyFill="1" applyBorder="1" applyAlignment="1">
      <alignment horizontal="center" vertical="center" wrapText="1"/>
    </xf>
    <xf numFmtId="38" fontId="19" fillId="2" borderId="8" xfId="4" applyFont="1" applyFill="1" applyBorder="1" applyAlignment="1">
      <alignment horizontal="center" vertical="center" wrapText="1"/>
    </xf>
    <xf numFmtId="38" fontId="19" fillId="2" borderId="3" xfId="4" applyFont="1" applyFill="1" applyBorder="1" applyAlignment="1">
      <alignment horizontal="center" vertical="center" wrapText="1"/>
    </xf>
    <xf numFmtId="38" fontId="19" fillId="2" borderId="13" xfId="4" applyFont="1" applyFill="1" applyBorder="1" applyAlignment="1">
      <alignment horizontal="center" vertical="center" wrapText="1"/>
    </xf>
    <xf numFmtId="38" fontId="19" fillId="2" borderId="2" xfId="4" applyFont="1" applyFill="1" applyBorder="1" applyAlignment="1">
      <alignment horizontal="center" vertical="center"/>
    </xf>
    <xf numFmtId="38" fontId="19" fillId="2" borderId="31" xfId="4" applyFont="1" applyFill="1" applyBorder="1" applyAlignment="1">
      <alignment horizontal="center" vertical="center"/>
    </xf>
    <xf numFmtId="38" fontId="19" fillId="2" borderId="9" xfId="4" applyFont="1" applyFill="1" applyBorder="1" applyAlignment="1">
      <alignment horizontal="center" vertical="center"/>
    </xf>
    <xf numFmtId="38" fontId="19" fillId="3" borderId="89" xfId="4" applyFont="1" applyFill="1" applyBorder="1" applyAlignment="1" applyProtection="1">
      <alignment vertical="center"/>
      <protection locked="0"/>
    </xf>
    <xf numFmtId="38" fontId="10" fillId="3" borderId="79" xfId="4" applyFont="1" applyFill="1" applyBorder="1" applyAlignment="1" applyProtection="1">
      <alignment horizontal="center" vertical="center"/>
      <protection locked="0"/>
    </xf>
    <xf numFmtId="38" fontId="19" fillId="0" borderId="6" xfId="4" applyFont="1" applyFill="1" applyBorder="1" applyAlignment="1">
      <alignment horizontal="center" vertical="center"/>
    </xf>
    <xf numFmtId="38" fontId="19" fillId="0" borderId="7" xfId="4" applyFont="1" applyFill="1" applyBorder="1" applyAlignment="1">
      <alignment horizontal="center" vertical="center"/>
    </xf>
    <xf numFmtId="38" fontId="19" fillId="0" borderId="8" xfId="4" applyFont="1" applyFill="1" applyBorder="1" applyAlignment="1">
      <alignment horizontal="center" vertical="center"/>
    </xf>
    <xf numFmtId="38" fontId="19" fillId="0" borderId="9" xfId="4" applyFont="1" applyFill="1" applyBorder="1" applyAlignment="1">
      <alignment horizontal="center" vertical="center"/>
    </xf>
    <xf numFmtId="38" fontId="19" fillId="0" borderId="10" xfId="4" applyFont="1" applyFill="1" applyBorder="1" applyAlignment="1">
      <alignment horizontal="center" vertical="center"/>
    </xf>
    <xf numFmtId="38" fontId="19" fillId="0" borderId="11" xfId="4" applyFont="1" applyFill="1" applyBorder="1" applyAlignment="1">
      <alignment horizontal="center" vertical="center"/>
    </xf>
    <xf numFmtId="38" fontId="19" fillId="0" borderId="6" xfId="4" applyFont="1" applyFill="1" applyBorder="1" applyAlignment="1">
      <alignment horizontal="center" vertical="center" textRotation="255"/>
    </xf>
    <xf numFmtId="38" fontId="19" fillId="0" borderId="14" xfId="4" applyFont="1" applyFill="1" applyBorder="1" applyAlignment="1">
      <alignment horizontal="center" vertical="center" textRotation="255"/>
    </xf>
    <xf numFmtId="38" fontId="19" fillId="0" borderId="9" xfId="4" applyFont="1" applyFill="1" applyBorder="1" applyAlignment="1">
      <alignment horizontal="center" vertical="center" textRotation="255"/>
    </xf>
    <xf numFmtId="38" fontId="19" fillId="0" borderId="75" xfId="4" applyFont="1" applyFill="1" applyBorder="1" applyAlignment="1">
      <alignment horizontal="center" vertical="center"/>
    </xf>
    <xf numFmtId="38" fontId="19" fillId="0" borderId="32" xfId="4" applyFont="1" applyFill="1" applyBorder="1" applyAlignment="1">
      <alignment horizontal="center" vertical="center"/>
    </xf>
    <xf numFmtId="38" fontId="19" fillId="0" borderId="90" xfId="4" applyFont="1" applyFill="1" applyBorder="1" applyAlignment="1">
      <alignment horizontal="center" vertical="center"/>
    </xf>
    <xf numFmtId="38" fontId="19" fillId="0" borderId="75" xfId="4" applyFont="1" applyFill="1" applyBorder="1" applyAlignment="1">
      <alignment horizontal="center" vertical="center" wrapText="1"/>
    </xf>
    <xf numFmtId="38" fontId="19" fillId="0" borderId="32" xfId="4" applyFont="1" applyFill="1" applyBorder="1" applyAlignment="1">
      <alignment horizontal="center" vertical="center" wrapText="1"/>
    </xf>
    <xf numFmtId="38" fontId="19" fillId="0" borderId="90" xfId="4" applyFont="1" applyFill="1" applyBorder="1" applyAlignment="1">
      <alignment horizontal="center" vertical="center" wrapText="1"/>
    </xf>
    <xf numFmtId="38" fontId="19" fillId="0" borderId="11" xfId="4" applyFont="1" applyFill="1" applyBorder="1" applyAlignment="1">
      <alignment horizontal="center" vertical="center" wrapText="1"/>
    </xf>
    <xf numFmtId="0" fontId="10" fillId="3" borderId="41" xfId="3" applyFont="1" applyFill="1" applyBorder="1" applyAlignment="1">
      <alignment horizontal="center" vertical="center" wrapText="1"/>
    </xf>
    <xf numFmtId="0" fontId="10" fillId="3" borderId="61" xfId="3" applyFont="1" applyFill="1" applyBorder="1" applyAlignment="1">
      <alignment horizontal="center" vertical="center" wrapText="1"/>
    </xf>
    <xf numFmtId="0" fontId="19" fillId="0" borderId="4" xfId="3" applyFont="1" applyBorder="1" applyAlignment="1">
      <alignment horizontal="center" vertical="center" shrinkToFit="1"/>
    </xf>
    <xf numFmtId="0" fontId="19" fillId="0" borderId="5" xfId="3" applyFont="1" applyBorder="1" applyAlignment="1">
      <alignment horizontal="center" vertical="center" shrinkToFit="1"/>
    </xf>
    <xf numFmtId="0" fontId="43" fillId="0" borderId="0" xfId="3" applyFont="1" applyAlignment="1">
      <alignment horizontal="center" vertical="center"/>
    </xf>
    <xf numFmtId="0" fontId="19" fillId="0" borderId="10" xfId="3" applyFont="1" applyBorder="1" applyAlignment="1">
      <alignment horizontal="right" vertical="center"/>
    </xf>
    <xf numFmtId="0" fontId="19" fillId="2" borderId="6" xfId="3" applyFont="1" applyFill="1" applyBorder="1" applyAlignment="1">
      <alignment horizontal="center" vertical="center"/>
    </xf>
    <xf numFmtId="0" fontId="19" fillId="2" borderId="8" xfId="3" applyFont="1" applyFill="1" applyBorder="1" applyAlignment="1">
      <alignment horizontal="center" vertical="center"/>
    </xf>
    <xf numFmtId="0" fontId="19" fillId="2" borderId="14" xfId="3" applyFont="1" applyFill="1" applyBorder="1" applyAlignment="1">
      <alignment horizontal="center" vertical="center"/>
    </xf>
    <xf numFmtId="0" fontId="19" fillId="2" borderId="15" xfId="3" applyFont="1" applyFill="1" applyBorder="1" applyAlignment="1">
      <alignment horizontal="center" vertical="center"/>
    </xf>
    <xf numFmtId="0" fontId="19" fillId="2" borderId="24" xfId="3" applyFont="1" applyFill="1" applyBorder="1" applyAlignment="1">
      <alignment horizontal="center" vertical="center" wrapText="1"/>
    </xf>
    <xf numFmtId="0" fontId="19" fillId="2" borderId="63" xfId="3" applyFont="1" applyFill="1" applyBorder="1" applyAlignment="1">
      <alignment horizontal="center" vertical="center" wrapText="1"/>
    </xf>
    <xf numFmtId="0" fontId="19" fillId="2" borderId="3" xfId="3" applyFont="1" applyFill="1" applyBorder="1" applyAlignment="1">
      <alignment horizontal="center" vertical="center" wrapText="1"/>
    </xf>
    <xf numFmtId="0" fontId="19" fillId="2" borderId="13" xfId="3" applyFont="1" applyFill="1" applyBorder="1" applyAlignment="1">
      <alignment horizontal="center" vertical="center" wrapText="1"/>
    </xf>
    <xf numFmtId="0" fontId="19" fillId="2" borderId="3" xfId="3" applyFont="1" applyFill="1" applyBorder="1" applyAlignment="1">
      <alignment horizontal="center" vertical="center"/>
    </xf>
    <xf numFmtId="0" fontId="19" fillId="2" borderId="13" xfId="3" applyFont="1" applyFill="1" applyBorder="1" applyAlignment="1">
      <alignment horizontal="center" vertical="center"/>
    </xf>
    <xf numFmtId="0" fontId="19" fillId="2" borderId="2" xfId="3" applyFont="1" applyFill="1" applyBorder="1" applyAlignment="1">
      <alignment horizontal="center" vertical="center"/>
    </xf>
    <xf numFmtId="0" fontId="19" fillId="2" borderId="30" xfId="3" applyFont="1" applyFill="1" applyBorder="1" applyAlignment="1">
      <alignment horizontal="center" vertical="center" wrapText="1"/>
    </xf>
    <xf numFmtId="0" fontId="26" fillId="0" borderId="13" xfId="3" applyFont="1" applyBorder="1" applyAlignment="1">
      <alignment horizontal="center" vertical="center" wrapText="1"/>
    </xf>
    <xf numFmtId="0" fontId="26" fillId="0" borderId="13" xfId="3" applyFont="1" applyBorder="1" applyAlignment="1">
      <alignment horizontal="center" vertical="center"/>
    </xf>
    <xf numFmtId="0" fontId="26" fillId="0" borderId="2" xfId="3" applyFont="1" applyBorder="1" applyAlignment="1">
      <alignment horizontal="center" vertical="center"/>
    </xf>
    <xf numFmtId="0" fontId="19" fillId="0" borderId="3"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2" xfId="3" applyFont="1" applyBorder="1" applyAlignment="1">
      <alignment horizontal="center" vertical="center" wrapText="1"/>
    </xf>
    <xf numFmtId="0" fontId="19" fillId="2" borderId="35" xfId="3" applyFont="1" applyFill="1" applyBorder="1" applyAlignment="1">
      <alignment horizontal="center" vertical="center" wrapText="1"/>
    </xf>
    <xf numFmtId="0" fontId="19" fillId="2" borderId="84" xfId="3" applyFont="1" applyFill="1" applyBorder="1" applyAlignment="1">
      <alignment horizontal="center" vertical="center" wrapText="1"/>
    </xf>
    <xf numFmtId="0" fontId="19" fillId="2" borderId="39" xfId="3" applyFont="1" applyFill="1" applyBorder="1" applyAlignment="1">
      <alignment horizontal="center" vertical="center" wrapText="1"/>
    </xf>
    <xf numFmtId="0" fontId="19" fillId="0" borderId="2" xfId="3" applyFont="1" applyBorder="1" applyAlignment="1">
      <alignment horizontal="center" vertical="center"/>
    </xf>
    <xf numFmtId="0" fontId="19" fillId="2" borderId="84" xfId="3" applyFont="1" applyFill="1" applyBorder="1" applyAlignment="1">
      <alignment horizontal="center" vertical="center"/>
    </xf>
    <xf numFmtId="0" fontId="19" fillId="2" borderId="39" xfId="3" applyFont="1" applyFill="1" applyBorder="1" applyAlignment="1">
      <alignment horizontal="center" vertical="center"/>
    </xf>
    <xf numFmtId="0" fontId="19" fillId="0" borderId="13" xfId="3" applyFont="1" applyBorder="1" applyAlignment="1">
      <alignment horizontal="center" vertical="center"/>
    </xf>
    <xf numFmtId="0" fontId="19" fillId="2" borderId="57" xfId="3" applyFont="1" applyFill="1" applyBorder="1" applyAlignment="1">
      <alignment horizontal="center" vertical="center" wrapText="1"/>
    </xf>
    <xf numFmtId="0" fontId="19" fillId="2" borderId="7" xfId="3" applyFont="1" applyFill="1" applyBorder="1" applyAlignment="1">
      <alignment horizontal="center" vertical="center"/>
    </xf>
    <xf numFmtId="0" fontId="19" fillId="2" borderId="52" xfId="3" applyFont="1" applyFill="1" applyBorder="1" applyAlignment="1">
      <alignment horizontal="center" vertical="center"/>
    </xf>
    <xf numFmtId="0" fontId="19" fillId="2" borderId="62" xfId="3" applyFont="1" applyFill="1" applyBorder="1" applyAlignment="1">
      <alignment horizontal="center" vertical="center"/>
    </xf>
    <xf numFmtId="0" fontId="19" fillId="2" borderId="88" xfId="3" applyFont="1" applyFill="1" applyBorder="1" applyAlignment="1">
      <alignment horizontal="center" vertical="center" wrapText="1"/>
    </xf>
    <xf numFmtId="0" fontId="19" fillId="2" borderId="43" xfId="3" applyFont="1" applyFill="1" applyBorder="1" applyAlignment="1">
      <alignment horizontal="center" vertical="center" wrapText="1"/>
    </xf>
    <xf numFmtId="0" fontId="19" fillId="2" borderId="36" xfId="3" applyFont="1" applyFill="1" applyBorder="1" applyAlignment="1">
      <alignment horizontal="center" vertical="center" wrapText="1"/>
    </xf>
    <xf numFmtId="0" fontId="19" fillId="2" borderId="79" xfId="3" applyFont="1" applyFill="1" applyBorder="1" applyAlignment="1">
      <alignment horizontal="center" vertical="center" wrapText="1"/>
    </xf>
    <xf numFmtId="0" fontId="19" fillId="2" borderId="40" xfId="3" applyFont="1" applyFill="1" applyBorder="1" applyAlignment="1">
      <alignment horizontal="center" vertical="center" wrapText="1"/>
    </xf>
    <xf numFmtId="0" fontId="19" fillId="2" borderId="57" xfId="3" applyFont="1" applyFill="1" applyBorder="1" applyAlignment="1">
      <alignment horizontal="center" vertical="center" textRotation="255" shrinkToFit="1"/>
    </xf>
    <xf numFmtId="0" fontId="19" fillId="2" borderId="39" xfId="3" applyFont="1" applyFill="1" applyBorder="1" applyAlignment="1">
      <alignment horizontal="center" vertical="center" textRotation="255" shrinkToFit="1"/>
    </xf>
    <xf numFmtId="0" fontId="19" fillId="2" borderId="35" xfId="3" applyFont="1" applyFill="1" applyBorder="1" applyAlignment="1">
      <alignment horizontal="center" vertical="center"/>
    </xf>
    <xf numFmtId="0" fontId="19" fillId="0" borderId="6" xfId="3" applyFont="1" applyBorder="1" applyAlignment="1">
      <alignment horizontal="center" vertical="center" wrapText="1"/>
    </xf>
    <xf numFmtId="0" fontId="19" fillId="0" borderId="14" xfId="3" applyFont="1" applyBorder="1" applyAlignment="1">
      <alignment horizontal="center" vertical="center" wrapText="1"/>
    </xf>
    <xf numFmtId="0" fontId="19" fillId="0" borderId="9" xfId="3" applyFont="1" applyBorder="1" applyAlignment="1">
      <alignment horizontal="center" vertical="center" wrapText="1"/>
    </xf>
    <xf numFmtId="0" fontId="10" fillId="3" borderId="51" xfId="3" applyFont="1" applyFill="1" applyBorder="1" applyAlignment="1">
      <alignment horizontal="center" vertical="center" wrapText="1"/>
    </xf>
    <xf numFmtId="0" fontId="19" fillId="0" borderId="4" xfId="3" applyFont="1" applyBorder="1" applyAlignment="1">
      <alignment horizontal="center" vertical="center" wrapText="1"/>
    </xf>
    <xf numFmtId="0" fontId="19" fillId="0" borderId="5" xfId="3" applyFont="1" applyBorder="1" applyAlignment="1">
      <alignment horizontal="center" vertical="center" wrapText="1"/>
    </xf>
    <xf numFmtId="0" fontId="19" fillId="2" borderId="9" xfId="3" applyFont="1" applyFill="1" applyBorder="1" applyAlignment="1">
      <alignment horizontal="center" vertical="center"/>
    </xf>
    <xf numFmtId="0" fontId="19" fillId="2" borderId="11" xfId="3" applyFont="1" applyFill="1" applyBorder="1" applyAlignment="1">
      <alignment horizontal="center" vertical="center"/>
    </xf>
    <xf numFmtId="0" fontId="19" fillId="2" borderId="2" xfId="3" applyFont="1" applyFill="1" applyBorder="1" applyAlignment="1">
      <alignment horizontal="center" vertical="center" wrapText="1"/>
    </xf>
    <xf numFmtId="0" fontId="19" fillId="2" borderId="3" xfId="8" applyFont="1" applyFill="1" applyBorder="1" applyAlignment="1">
      <alignment horizontal="center" vertical="center"/>
    </xf>
    <xf numFmtId="0" fontId="19" fillId="2" borderId="2" xfId="8" applyFont="1" applyFill="1" applyBorder="1" applyAlignment="1">
      <alignment horizontal="center" vertical="center"/>
    </xf>
    <xf numFmtId="0" fontId="19" fillId="2" borderId="3" xfId="8" applyFont="1" applyFill="1" applyBorder="1" applyAlignment="1">
      <alignment horizontal="center" vertical="center" wrapText="1"/>
    </xf>
    <xf numFmtId="0" fontId="19" fillId="2" borderId="2" xfId="8" applyFont="1" applyFill="1" applyBorder="1" applyAlignment="1">
      <alignment horizontal="center" vertical="center" wrapText="1"/>
    </xf>
    <xf numFmtId="0" fontId="19" fillId="2" borderId="6" xfId="8" applyFont="1" applyFill="1" applyBorder="1" applyAlignment="1">
      <alignment horizontal="center" vertical="center"/>
    </xf>
    <xf numFmtId="0" fontId="19" fillId="2" borderId="8" xfId="8" applyFont="1" applyFill="1" applyBorder="1" applyAlignment="1">
      <alignment horizontal="center" vertical="center"/>
    </xf>
    <xf numFmtId="0" fontId="19" fillId="2" borderId="9" xfId="8" applyFont="1" applyFill="1" applyBorder="1" applyAlignment="1">
      <alignment horizontal="center" vertical="center"/>
    </xf>
    <xf numFmtId="0" fontId="19" fillId="2" borderId="11" xfId="8" applyFont="1" applyFill="1" applyBorder="1" applyAlignment="1">
      <alignment horizontal="center" vertical="center"/>
    </xf>
    <xf numFmtId="0" fontId="19" fillId="2" borderId="6" xfId="8" applyFont="1" applyFill="1" applyBorder="1" applyAlignment="1">
      <alignment horizontal="center" vertical="center" wrapText="1"/>
    </xf>
    <xf numFmtId="0" fontId="19" fillId="2" borderId="8" xfId="8" applyFont="1" applyFill="1" applyBorder="1" applyAlignment="1">
      <alignment horizontal="center" vertical="center" wrapText="1"/>
    </xf>
    <xf numFmtId="0" fontId="19" fillId="2" borderId="9" xfId="8" applyFont="1" applyFill="1" applyBorder="1" applyAlignment="1">
      <alignment horizontal="center" vertical="center" wrapText="1"/>
    </xf>
    <xf numFmtId="0" fontId="19" fillId="2" borderId="11" xfId="8" applyFont="1" applyFill="1" applyBorder="1" applyAlignment="1">
      <alignment horizontal="center" vertical="center" wrapText="1"/>
    </xf>
    <xf numFmtId="0" fontId="19" fillId="2" borderId="6" xfId="8" applyFont="1" applyFill="1" applyBorder="1" applyAlignment="1">
      <alignment horizontal="center" vertical="center" shrinkToFit="1"/>
    </xf>
    <xf numFmtId="0" fontId="19" fillId="2" borderId="7" xfId="8" applyFont="1" applyFill="1" applyBorder="1" applyAlignment="1">
      <alignment horizontal="center" vertical="center" shrinkToFit="1"/>
    </xf>
    <xf numFmtId="0" fontId="19" fillId="2" borderId="8" xfId="8" applyFont="1" applyFill="1" applyBorder="1" applyAlignment="1">
      <alignment horizontal="center" vertical="center" shrinkToFit="1"/>
    </xf>
    <xf numFmtId="0" fontId="19" fillId="2" borderId="9" xfId="8" applyFont="1" applyFill="1" applyBorder="1" applyAlignment="1">
      <alignment horizontal="center" vertical="center" shrinkToFit="1"/>
    </xf>
    <xf numFmtId="0" fontId="19" fillId="2" borderId="10" xfId="8" applyFont="1" applyFill="1" applyBorder="1" applyAlignment="1">
      <alignment horizontal="center" vertical="center" shrinkToFit="1"/>
    </xf>
    <xf numFmtId="0" fontId="19" fillId="2" borderId="11" xfId="8" applyFont="1" applyFill="1" applyBorder="1" applyAlignment="1">
      <alignment horizontal="center" vertical="center" shrinkToFit="1"/>
    </xf>
    <xf numFmtId="0" fontId="19" fillId="0" borderId="127" xfId="8" applyFont="1" applyBorder="1" applyAlignment="1">
      <alignment horizontal="center" vertical="center" wrapText="1"/>
    </xf>
    <xf numFmtId="0" fontId="19" fillId="0" borderId="111" xfId="8" applyFont="1" applyBorder="1" applyAlignment="1">
      <alignment horizontal="center" vertical="center" wrapText="1"/>
    </xf>
    <xf numFmtId="0" fontId="19" fillId="0" borderId="113" xfId="8" applyFont="1" applyBorder="1" applyAlignment="1">
      <alignment horizontal="center" vertical="center" wrapText="1"/>
    </xf>
    <xf numFmtId="0" fontId="19" fillId="0" borderId="92" xfId="8" applyFont="1" applyBorder="1" applyAlignment="1">
      <alignment horizontal="left" vertical="center" shrinkToFit="1"/>
    </xf>
    <xf numFmtId="0" fontId="19" fillId="0" borderId="77" xfId="8" applyFont="1" applyBorder="1" applyAlignment="1">
      <alignment horizontal="left" vertical="center" shrinkToFit="1"/>
    </xf>
    <xf numFmtId="0" fontId="19" fillId="0" borderId="32" xfId="8" applyFont="1" applyBorder="1" applyAlignment="1">
      <alignment horizontal="left" vertical="center" shrinkToFit="1"/>
    </xf>
    <xf numFmtId="0" fontId="19" fillId="0" borderId="93" xfId="8" applyFont="1" applyBorder="1" applyAlignment="1">
      <alignment horizontal="center" vertical="center" wrapText="1" shrinkToFit="1"/>
    </xf>
    <xf numFmtId="0" fontId="19" fillId="0" borderId="117" xfId="8" applyFont="1" applyBorder="1" applyAlignment="1">
      <alignment horizontal="center" vertical="center" shrinkToFit="1"/>
    </xf>
    <xf numFmtId="0" fontId="19" fillId="0" borderId="107" xfId="8" applyFont="1" applyBorder="1" applyAlignment="1">
      <alignment horizontal="left" vertical="center" shrinkToFit="1"/>
    </xf>
    <xf numFmtId="0" fontId="19" fillId="0" borderId="108" xfId="8" applyFont="1" applyBorder="1" applyAlignment="1">
      <alignment horizontal="left" vertical="center" shrinkToFit="1"/>
    </xf>
    <xf numFmtId="0" fontId="19" fillId="0" borderId="109" xfId="8" applyFont="1" applyBorder="1" applyAlignment="1">
      <alignment horizontal="left" vertical="center" shrinkToFit="1"/>
    </xf>
    <xf numFmtId="0" fontId="19" fillId="0" borderId="104" xfId="8" applyFont="1" applyBorder="1" applyAlignment="1">
      <alignment horizontal="center" vertical="center" shrinkToFit="1"/>
    </xf>
    <xf numFmtId="0" fontId="19" fillId="0" borderId="101" xfId="8" applyFont="1" applyBorder="1" applyAlignment="1">
      <alignment horizontal="center" vertical="center" wrapText="1"/>
    </xf>
    <xf numFmtId="0" fontId="19" fillId="0" borderId="98" xfId="8" applyFont="1" applyBorder="1" applyAlignment="1">
      <alignment horizontal="center" vertical="center" wrapText="1"/>
    </xf>
    <xf numFmtId="0" fontId="19" fillId="0" borderId="99" xfId="8" applyFont="1" applyBorder="1" applyAlignment="1">
      <alignment horizontal="center" vertical="center" wrapText="1"/>
    </xf>
    <xf numFmtId="0" fontId="19" fillId="0" borderId="102" xfId="8" applyFont="1" applyBorder="1" applyAlignment="1">
      <alignment horizontal="left" vertical="center" shrinkToFit="1"/>
    </xf>
    <xf numFmtId="0" fontId="19" fillId="0" borderId="63" xfId="8" applyFont="1" applyBorder="1" applyAlignment="1">
      <alignment horizontal="left" vertical="center" shrinkToFit="1"/>
    </xf>
    <xf numFmtId="0" fontId="19" fillId="0" borderId="30" xfId="8" applyFont="1" applyBorder="1" applyAlignment="1">
      <alignment horizontal="left" vertical="center" shrinkToFit="1"/>
    </xf>
    <xf numFmtId="0" fontId="19" fillId="0" borderId="105" xfId="8" applyFont="1" applyBorder="1" applyAlignment="1">
      <alignment horizontal="left" vertical="center" shrinkToFit="1"/>
    </xf>
    <xf numFmtId="0" fontId="19" fillId="0" borderId="116" xfId="8" applyFont="1" applyBorder="1" applyAlignment="1">
      <alignment horizontal="left" vertical="center" shrinkToFit="1"/>
    </xf>
    <xf numFmtId="0" fontId="19" fillId="0" borderId="6" xfId="8" applyFont="1" applyBorder="1" applyAlignment="1">
      <alignment horizontal="center" vertical="center" wrapText="1"/>
    </xf>
    <xf numFmtId="0" fontId="19" fillId="0" borderId="14" xfId="8" applyFont="1" applyBorder="1" applyAlignment="1">
      <alignment horizontal="center" vertical="center" wrapText="1"/>
    </xf>
    <xf numFmtId="0" fontId="19" fillId="0" borderId="9" xfId="8" applyFont="1" applyBorder="1" applyAlignment="1">
      <alignment horizontal="center" vertical="center" wrapText="1"/>
    </xf>
    <xf numFmtId="0" fontId="19" fillId="3" borderId="96" xfId="8" applyFont="1" applyFill="1" applyBorder="1" applyAlignment="1">
      <alignment horizontal="left" vertical="center" shrinkToFit="1"/>
    </xf>
    <xf numFmtId="0" fontId="19" fillId="3" borderId="97" xfId="8" applyFont="1" applyFill="1" applyBorder="1" applyAlignment="1">
      <alignment horizontal="left" vertical="center" shrinkToFit="1"/>
    </xf>
    <xf numFmtId="0" fontId="19" fillId="3" borderId="95" xfId="8" applyFont="1" applyFill="1" applyBorder="1" applyAlignment="1">
      <alignment horizontal="left" vertical="center" shrinkToFit="1"/>
    </xf>
    <xf numFmtId="0" fontId="19" fillId="0" borderId="4" xfId="8" applyFont="1" applyBorder="1" applyAlignment="1">
      <alignment horizontal="left" vertical="center" shrinkToFit="1"/>
    </xf>
    <xf numFmtId="0" fontId="19" fillId="0" borderId="12" xfId="8" applyFont="1" applyBorder="1" applyAlignment="1">
      <alignment horizontal="left" vertical="center" shrinkToFit="1"/>
    </xf>
    <xf numFmtId="0" fontId="19" fillId="0" borderId="5" xfId="8" applyFont="1" applyBorder="1" applyAlignment="1">
      <alignment horizontal="left" vertical="center" shrinkToFit="1"/>
    </xf>
    <xf numFmtId="0" fontId="19" fillId="3" borderId="102" xfId="8" applyFont="1" applyFill="1" applyBorder="1" applyAlignment="1">
      <alignment horizontal="left" vertical="center" shrinkToFit="1"/>
    </xf>
    <xf numFmtId="0" fontId="19" fillId="3" borderId="30" xfId="8" applyFont="1" applyFill="1" applyBorder="1" applyAlignment="1">
      <alignment horizontal="left" vertical="center" shrinkToFit="1"/>
    </xf>
    <xf numFmtId="0" fontId="19" fillId="3" borderId="91" xfId="8" applyFont="1" applyFill="1" applyBorder="1" applyAlignment="1">
      <alignment horizontal="left" vertical="center" shrinkToFit="1"/>
    </xf>
    <xf numFmtId="0" fontId="19" fillId="3" borderId="29" xfId="8" applyFont="1" applyFill="1" applyBorder="1" applyAlignment="1">
      <alignment horizontal="left" vertical="center" shrinkToFit="1"/>
    </xf>
    <xf numFmtId="0" fontId="19" fillId="3" borderId="132" xfId="8" applyFont="1" applyFill="1" applyBorder="1" applyAlignment="1">
      <alignment horizontal="center" vertical="center" shrinkToFit="1"/>
    </xf>
    <xf numFmtId="0" fontId="19" fillId="3" borderId="11" xfId="8" applyFont="1" applyFill="1" applyBorder="1" applyAlignment="1">
      <alignment horizontal="center" vertical="center" shrinkToFit="1"/>
    </xf>
    <xf numFmtId="0" fontId="19" fillId="3" borderId="91" xfId="8" applyFont="1" applyFill="1" applyBorder="1" applyAlignment="1">
      <alignment horizontal="center" vertical="center" shrinkToFit="1"/>
    </xf>
    <xf numFmtId="0" fontId="19" fillId="3" borderId="29" xfId="8" applyFont="1" applyFill="1" applyBorder="1" applyAlignment="1">
      <alignment horizontal="center" vertical="center" shrinkToFit="1"/>
    </xf>
    <xf numFmtId="0" fontId="19" fillId="3" borderId="100" xfId="8" applyFont="1" applyFill="1" applyBorder="1" applyAlignment="1">
      <alignment horizontal="left" vertical="center" shrinkToFit="1"/>
    </xf>
    <xf numFmtId="0" fontId="19" fillId="3" borderId="27" xfId="8" applyFont="1" applyFill="1" applyBorder="1" applyAlignment="1">
      <alignment horizontal="left" vertical="center" shrinkToFit="1"/>
    </xf>
    <xf numFmtId="0" fontId="19" fillId="3" borderId="100" xfId="8" applyFont="1" applyFill="1" applyBorder="1" applyAlignment="1">
      <alignment horizontal="center" vertical="center" shrinkToFit="1"/>
    </xf>
    <xf numFmtId="0" fontId="19" fillId="3" borderId="27" xfId="8" applyFont="1" applyFill="1" applyBorder="1" applyAlignment="1">
      <alignment horizontal="center" vertical="center" shrinkToFit="1"/>
    </xf>
    <xf numFmtId="0" fontId="19" fillId="0" borderId="9" xfId="8" applyFont="1" applyBorder="1" applyAlignment="1">
      <alignment horizontal="center" vertical="center"/>
    </xf>
    <xf numFmtId="0" fontId="19" fillId="0" borderId="11" xfId="8" applyFont="1" applyBorder="1" applyAlignment="1">
      <alignment horizontal="center" vertical="center"/>
    </xf>
    <xf numFmtId="0" fontId="19" fillId="0" borderId="6" xfId="8" applyFont="1" applyBorder="1" applyAlignment="1">
      <alignment horizontal="center" vertical="center"/>
    </xf>
    <xf numFmtId="0" fontId="19" fillId="0" borderId="8" xfId="8" applyFont="1" applyBorder="1" applyAlignment="1">
      <alignment horizontal="center" vertical="center"/>
    </xf>
    <xf numFmtId="0" fontId="19" fillId="0" borderId="4" xfId="8" applyFont="1" applyBorder="1" applyAlignment="1">
      <alignment horizontal="center" vertical="center"/>
    </xf>
    <xf numFmtId="0" fontId="19" fillId="0" borderId="12" xfId="8" applyFont="1" applyBorder="1" applyAlignment="1">
      <alignment horizontal="center" vertical="center"/>
    </xf>
    <xf numFmtId="0" fontId="19" fillId="0" borderId="5" xfId="8" applyFont="1" applyBorder="1" applyAlignment="1">
      <alignment horizontal="center" vertical="center"/>
    </xf>
    <xf numFmtId="0" fontId="19" fillId="0" borderId="3" xfId="8" applyFont="1" applyBorder="1" applyAlignment="1">
      <alignment horizontal="center" vertical="center" wrapText="1"/>
    </xf>
    <xf numFmtId="0" fontId="19" fillId="0" borderId="13" xfId="8" applyFont="1" applyBorder="1" applyAlignment="1">
      <alignment horizontal="center" vertical="center" wrapText="1"/>
    </xf>
    <xf numFmtId="0" fontId="19" fillId="0" borderId="2" xfId="8" applyFont="1" applyBorder="1" applyAlignment="1">
      <alignment horizontal="center" vertical="center" wrapText="1"/>
    </xf>
    <xf numFmtId="0" fontId="19" fillId="0" borderId="9" xfId="8" applyFont="1" applyBorder="1" applyAlignment="1">
      <alignment horizontal="left" vertical="center"/>
    </xf>
    <xf numFmtId="0" fontId="19" fillId="0" borderId="10" xfId="8" applyFont="1" applyBorder="1" applyAlignment="1">
      <alignment horizontal="left" vertical="center"/>
    </xf>
    <xf numFmtId="0" fontId="19" fillId="0" borderId="11" xfId="8" applyFont="1" applyBorder="1" applyAlignment="1">
      <alignment horizontal="left" vertical="center"/>
    </xf>
    <xf numFmtId="0" fontId="19" fillId="0" borderId="9" xfId="8" applyFont="1" applyBorder="1" applyAlignment="1">
      <alignment horizontal="center" vertical="center" shrinkToFit="1"/>
    </xf>
    <xf numFmtId="0" fontId="19" fillId="0" borderId="11" xfId="8" applyFont="1" applyBorder="1" applyAlignment="1">
      <alignment horizontal="center" vertical="center" shrinkToFit="1"/>
    </xf>
    <xf numFmtId="0" fontId="19" fillId="0" borderId="133" xfId="8" applyFont="1" applyBorder="1" applyAlignment="1">
      <alignment horizontal="center" vertical="center" wrapText="1" shrinkToFit="1"/>
    </xf>
    <xf numFmtId="0" fontId="19" fillId="0" borderId="126" xfId="8" applyFont="1" applyBorder="1" applyAlignment="1">
      <alignment horizontal="center" vertical="center" wrapText="1" shrinkToFit="1"/>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14" xfId="0" applyFill="1" applyBorder="1" applyAlignment="1">
      <alignment horizontal="left" vertical="top"/>
    </xf>
    <xf numFmtId="0" fontId="0" fillId="3" borderId="0" xfId="0" applyFill="1" applyAlignment="1">
      <alignment horizontal="left" vertical="top"/>
    </xf>
    <xf numFmtId="0" fontId="0" fillId="3" borderId="15"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26" fillId="2" borderId="12" xfId="0" applyFont="1" applyFill="1" applyBorder="1" applyAlignment="1">
      <alignment horizontal="center" vertical="center"/>
    </xf>
    <xf numFmtId="0" fontId="26" fillId="2" borderId="5" xfId="0" applyFont="1" applyFill="1" applyBorder="1" applyAlignment="1">
      <alignment horizontal="center" vertical="center"/>
    </xf>
    <xf numFmtId="38" fontId="26" fillId="2" borderId="3" xfId="1" applyFont="1" applyFill="1" applyBorder="1" applyAlignment="1">
      <alignment horizontal="center" vertical="center"/>
    </xf>
    <xf numFmtId="38" fontId="26" fillId="2" borderId="13" xfId="1" applyFont="1" applyFill="1" applyBorder="1" applyAlignment="1">
      <alignment horizontal="center" vertical="center"/>
    </xf>
    <xf numFmtId="38" fontId="26" fillId="2" borderId="2" xfId="1"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0" xfId="0" applyFont="1" applyFill="1" applyAlignment="1">
      <alignment horizontal="center" vertical="center"/>
    </xf>
    <xf numFmtId="0" fontId="26" fillId="2" borderId="15"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14" xfId="0" applyFont="1" applyFill="1" applyBorder="1" applyAlignment="1">
      <alignment horizontal="left" vertical="top"/>
    </xf>
    <xf numFmtId="0" fontId="3" fillId="3" borderId="0" xfId="0" applyFont="1" applyFill="1" applyAlignment="1">
      <alignment horizontal="left" vertical="top"/>
    </xf>
    <xf numFmtId="0" fontId="3" fillId="3" borderId="15" xfId="0"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1" xfId="0" applyFont="1" applyFill="1" applyBorder="1" applyAlignment="1">
      <alignment horizontal="left" vertical="top"/>
    </xf>
    <xf numFmtId="0" fontId="3" fillId="2" borderId="14" xfId="0" applyFont="1" applyFill="1" applyBorder="1" applyAlignment="1">
      <alignment horizontal="center" vertical="center"/>
    </xf>
    <xf numFmtId="0" fontId="3" fillId="2" borderId="0" xfId="0" applyFont="1" applyFill="1" applyAlignment="1">
      <alignment horizontal="center" vertical="center"/>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13" xfId="1" applyFont="1" applyFill="1" applyBorder="1" applyAlignment="1">
      <alignment horizontal="center" vertical="center"/>
    </xf>
    <xf numFmtId="38" fontId="4" fillId="2" borderId="2" xfId="1" applyFont="1" applyFill="1" applyBorder="1" applyAlignment="1">
      <alignment horizontal="center" vertical="center"/>
    </xf>
    <xf numFmtId="0" fontId="3" fillId="0" borderId="4"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38" fontId="4" fillId="0" borderId="4" xfId="1" applyFont="1" applyBorder="1" applyAlignment="1">
      <alignment horizontal="center" vertical="center"/>
    </xf>
    <xf numFmtId="38" fontId="4" fillId="0" borderId="12" xfId="1" applyFont="1" applyBorder="1" applyAlignment="1">
      <alignment horizontal="center" vertical="center"/>
    </xf>
    <xf numFmtId="38" fontId="15" fillId="2" borderId="17" xfId="1" applyFont="1" applyFill="1" applyBorder="1" applyAlignment="1">
      <alignment horizontal="center" vertical="center"/>
    </xf>
    <xf numFmtId="38" fontId="15" fillId="2" borderId="18" xfId="1" applyFont="1" applyFill="1" applyBorder="1" applyAlignment="1">
      <alignment horizontal="center" vertical="center"/>
    </xf>
    <xf numFmtId="38" fontId="10" fillId="0" borderId="0" xfId="1" applyFont="1" applyAlignment="1">
      <alignment horizontal="left" vertical="center" shrinkToFit="1"/>
    </xf>
    <xf numFmtId="38" fontId="27" fillId="2" borderId="134" xfId="1" applyFont="1" applyFill="1" applyBorder="1" applyAlignment="1">
      <alignment horizontal="center" vertical="center"/>
    </xf>
    <xf numFmtId="38" fontId="27" fillId="2" borderId="68" xfId="1" applyFont="1" applyFill="1" applyBorder="1" applyAlignment="1">
      <alignment horizontal="center" vertical="center"/>
    </xf>
    <xf numFmtId="38" fontId="27" fillId="2" borderId="69" xfId="1" applyFont="1" applyFill="1" applyBorder="1" applyAlignment="1">
      <alignment horizontal="center" vertical="center"/>
    </xf>
    <xf numFmtId="38" fontId="27" fillId="2" borderId="135" xfId="1" applyFont="1" applyFill="1" applyBorder="1" applyAlignment="1">
      <alignment horizontal="center" vertical="center"/>
    </xf>
    <xf numFmtId="38" fontId="27" fillId="2" borderId="70" xfId="1" applyFont="1" applyFill="1" applyBorder="1" applyAlignment="1">
      <alignment horizontal="center" vertical="center"/>
    </xf>
    <xf numFmtId="38" fontId="27" fillId="2" borderId="71" xfId="1" applyFont="1" applyFill="1" applyBorder="1" applyAlignment="1">
      <alignment horizontal="center" vertical="center"/>
    </xf>
    <xf numFmtId="38" fontId="27" fillId="0" borderId="68" xfId="1" applyFont="1" applyBorder="1" applyAlignment="1">
      <alignment horizontal="center" vertical="center"/>
    </xf>
    <xf numFmtId="38" fontId="27" fillId="0" borderId="69" xfId="1" applyFont="1" applyBorder="1" applyAlignment="1">
      <alignment horizontal="center" vertical="center"/>
    </xf>
    <xf numFmtId="38" fontId="27" fillId="0" borderId="70" xfId="1" applyFont="1" applyBorder="1" applyAlignment="1">
      <alignment horizontal="center" vertical="center"/>
    </xf>
    <xf numFmtId="38" fontId="27" fillId="0" borderId="71" xfId="1" applyFont="1" applyBorder="1" applyAlignment="1">
      <alignment horizontal="center" vertical="center"/>
    </xf>
    <xf numFmtId="38" fontId="27" fillId="0" borderId="134" xfId="1" applyFont="1" applyBorder="1" applyAlignment="1">
      <alignment horizontal="right" vertical="center"/>
    </xf>
    <xf numFmtId="38" fontId="27" fillId="0" borderId="68" xfId="1" applyFont="1" applyBorder="1" applyAlignment="1">
      <alignment horizontal="right" vertical="center"/>
    </xf>
    <xf numFmtId="38" fontId="27" fillId="0" borderId="135" xfId="1" applyFont="1" applyBorder="1" applyAlignment="1">
      <alignment horizontal="right" vertical="center"/>
    </xf>
    <xf numFmtId="38" fontId="27" fillId="0" borderId="70" xfId="1" applyFont="1" applyBorder="1" applyAlignment="1">
      <alignment horizontal="right" vertical="center"/>
    </xf>
    <xf numFmtId="38" fontId="4" fillId="2" borderId="3" xfId="1" applyFont="1" applyFill="1" applyBorder="1" applyAlignment="1">
      <alignment horizontal="center" vertical="center" wrapText="1"/>
    </xf>
    <xf numFmtId="38" fontId="4" fillId="0" borderId="1" xfId="1" applyFont="1" applyBorder="1" applyAlignment="1">
      <alignment horizontal="center" vertical="center" shrinkToFit="1"/>
    </xf>
    <xf numFmtId="38" fontId="4" fillId="0" borderId="4" xfId="1" applyFont="1" applyBorder="1" applyAlignment="1">
      <alignment horizontal="center" vertical="center" shrinkToFit="1"/>
    </xf>
    <xf numFmtId="38" fontId="4" fillId="2" borderId="2" xfId="1" applyFont="1" applyFill="1" applyBorder="1" applyAlignment="1">
      <alignment horizontal="center" vertical="center" wrapText="1"/>
    </xf>
  </cellXfs>
  <cellStyles count="11">
    <cellStyle name="パーセント" xfId="2" builtinId="5"/>
    <cellStyle name="桁区切り" xfId="1" builtinId="6"/>
    <cellStyle name="桁区切り 10" xfId="9" xr:uid="{00000000-0005-0000-0000-000002000000}"/>
    <cellStyle name="桁区切り 2" xfId="4" xr:uid="{00000000-0005-0000-0000-000003000000}"/>
    <cellStyle name="標準" xfId="0" builtinId="0"/>
    <cellStyle name="標準 2" xfId="3" xr:uid="{00000000-0005-0000-0000-000005000000}"/>
    <cellStyle name="標準 2 2" xfId="6" xr:uid="{00000000-0005-0000-0000-000006000000}"/>
    <cellStyle name="標準 2 3" xfId="10" xr:uid="{00000000-0005-0000-0000-000007000000}"/>
    <cellStyle name="標準 3" xfId="5" xr:uid="{00000000-0005-0000-0000-000008000000}"/>
    <cellStyle name="標準_調査票●確定（JFEエンジニアリング）" xfId="7" xr:uid="{00000000-0005-0000-0000-000009000000}"/>
    <cellStyle name="標準_様式" xfId="8" xr:uid="{00000000-0005-0000-0000-00000A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0</xdr:colOff>
      <xdr:row>5</xdr:row>
      <xdr:rowOff>215153</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79294" y="663388"/>
          <a:ext cx="1757082" cy="43927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0</xdr:colOff>
      <xdr:row>5</xdr:row>
      <xdr:rowOff>215153</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75260" y="662940"/>
          <a:ext cx="1950720" cy="43613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xdr:row>
      <xdr:rowOff>152399</xdr:rowOff>
    </xdr:from>
    <xdr:to>
      <xdr:col>9</xdr:col>
      <xdr:colOff>0</xdr:colOff>
      <xdr:row>6</xdr:row>
      <xdr:rowOff>152399</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2133600" y="1264023"/>
          <a:ext cx="1344706" cy="0"/>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7</xdr:row>
      <xdr:rowOff>152399</xdr:rowOff>
    </xdr:from>
    <xdr:to>
      <xdr:col>15</xdr:col>
      <xdr:colOff>259977</xdr:colOff>
      <xdr:row>7</xdr:row>
      <xdr:rowOff>152400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2940425" y="1541928"/>
          <a:ext cx="2411505" cy="1"/>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xdr:colOff>
      <xdr:row>8</xdr:row>
      <xdr:rowOff>152399</xdr:rowOff>
    </xdr:from>
    <xdr:to>
      <xdr:col>16</xdr:col>
      <xdr:colOff>0</xdr:colOff>
      <xdr:row>8</xdr:row>
      <xdr:rowOff>152399</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4554070" y="1819834"/>
          <a:ext cx="806824" cy="0"/>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134471</xdr:colOff>
      <xdr:row>10</xdr:row>
      <xdr:rowOff>80682</xdr:rowOff>
    </xdr:from>
    <xdr:to>
      <xdr:col>52</xdr:col>
      <xdr:colOff>1</xdr:colOff>
      <xdr:row>10</xdr:row>
      <xdr:rowOff>197223</xdr:rowOff>
    </xdr:to>
    <xdr:sp macro="" textlink="">
      <xdr:nvSpPr>
        <xdr:cNvPr id="6" name="二等辺三角形 5">
          <a:extLst>
            <a:ext uri="{FF2B5EF4-FFF2-40B4-BE49-F238E27FC236}">
              <a16:creationId xmlns:a16="http://schemas.microsoft.com/office/drawing/2014/main" id="{00000000-0008-0000-0600-000006000000}"/>
            </a:ext>
          </a:extLst>
        </xdr:cNvPr>
        <xdr:cNvSpPr/>
      </xdr:nvSpPr>
      <xdr:spPr>
        <a:xfrm flipV="1">
          <a:off x="14908306" y="2026023"/>
          <a:ext cx="134471" cy="1165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xdr:colOff>
      <xdr:row>11</xdr:row>
      <xdr:rowOff>143436</xdr:rowOff>
    </xdr:from>
    <xdr:to>
      <xdr:col>17</xdr:col>
      <xdr:colOff>1</xdr:colOff>
      <xdr:row>11</xdr:row>
      <xdr:rowOff>143437</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5360895" y="2366683"/>
          <a:ext cx="268941" cy="1"/>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259977</xdr:colOff>
      <xdr:row>12</xdr:row>
      <xdr:rowOff>143436</xdr:rowOff>
    </xdr:from>
    <xdr:to>
      <xdr:col>17</xdr:col>
      <xdr:colOff>259977</xdr:colOff>
      <xdr:row>12</xdr:row>
      <xdr:rowOff>143437</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flipV="1">
          <a:off x="5620871" y="2644589"/>
          <a:ext cx="268941" cy="1"/>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13</xdr:row>
      <xdr:rowOff>143436</xdr:rowOff>
    </xdr:from>
    <xdr:to>
      <xdr:col>19</xdr:col>
      <xdr:colOff>0</xdr:colOff>
      <xdr:row>13</xdr:row>
      <xdr:rowOff>143437</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flipV="1">
          <a:off x="5898777" y="3200401"/>
          <a:ext cx="268941" cy="1"/>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5603</xdr:rowOff>
    </xdr:from>
    <xdr:to>
      <xdr:col>4</xdr:col>
      <xdr:colOff>5603</xdr:colOff>
      <xdr:row>6</xdr:row>
      <xdr:rowOff>173690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6415368" y="375397"/>
          <a:ext cx="1725706" cy="3529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914399</xdr:colOff>
      <xdr:row>6</xdr:row>
      <xdr:rowOff>242047</xdr:rowOff>
    </xdr:from>
    <xdr:ext cx="312906" cy="259045"/>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541058" y="173018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endParaRPr kumimoji="1" lang="ja-JP" altLang="en-US" sz="1000"/>
        </a:p>
      </xdr:txBody>
    </xdr:sp>
    <xdr:clientData/>
  </xdr:oneCellAnchor>
  <xdr:oneCellAnchor>
    <xdr:from>
      <xdr:col>9</xdr:col>
      <xdr:colOff>923364</xdr:colOff>
      <xdr:row>12</xdr:row>
      <xdr:rowOff>242046</xdr:rowOff>
    </xdr:from>
    <xdr:ext cx="312906" cy="259045"/>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9287435" y="3442446"/>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endParaRPr kumimoji="1" lang="ja-JP" altLang="en-US" sz="1000"/>
        </a:p>
      </xdr:txBody>
    </xdr:sp>
    <xdr:clientData/>
  </xdr:oneCellAnchor>
  <xdr:oneCellAnchor>
    <xdr:from>
      <xdr:col>8</xdr:col>
      <xdr:colOff>923365</xdr:colOff>
      <xdr:row>9</xdr:row>
      <xdr:rowOff>242047</xdr:rowOff>
    </xdr:from>
    <xdr:ext cx="312906" cy="259045"/>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8139953" y="259080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endParaRPr kumimoji="1" lang="ja-JP" altLang="en-US" sz="10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69850</xdr:colOff>
      <xdr:row>24</xdr:row>
      <xdr:rowOff>0</xdr:rowOff>
    </xdr:from>
    <xdr:to>
      <xdr:col>6</xdr:col>
      <xdr:colOff>298450</xdr:colOff>
      <xdr:row>24</xdr:row>
      <xdr:rowOff>0</xdr:rowOff>
    </xdr:to>
    <xdr:sp macro="" textlink="">
      <xdr:nvSpPr>
        <xdr:cNvPr id="2" name="Text Box 2">
          <a:extLst>
            <a:ext uri="{FF2B5EF4-FFF2-40B4-BE49-F238E27FC236}">
              <a16:creationId xmlns:a16="http://schemas.microsoft.com/office/drawing/2014/main" id="{00000000-0008-0000-0B00-000002000000}"/>
            </a:ext>
          </a:extLst>
        </xdr:cNvPr>
        <xdr:cNvSpPr txBox="1">
          <a:spLocks noChangeArrowheads="1"/>
        </xdr:cNvSpPr>
      </xdr:nvSpPr>
      <xdr:spPr bwMode="auto">
        <a:xfrm>
          <a:off x="4102100" y="4933950"/>
          <a:ext cx="22860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69850</xdr:colOff>
      <xdr:row>24</xdr:row>
      <xdr:rowOff>0</xdr:rowOff>
    </xdr:from>
    <xdr:to>
      <xdr:col>6</xdr:col>
      <xdr:colOff>298450</xdr:colOff>
      <xdr:row>24</xdr:row>
      <xdr:rowOff>0</xdr:rowOff>
    </xdr:to>
    <xdr:sp macro="" textlink="">
      <xdr:nvSpPr>
        <xdr:cNvPr id="2" name="Text Box 2">
          <a:extLst>
            <a:ext uri="{FF2B5EF4-FFF2-40B4-BE49-F238E27FC236}">
              <a16:creationId xmlns:a16="http://schemas.microsoft.com/office/drawing/2014/main" id="{00000000-0008-0000-0C00-000002000000}"/>
            </a:ext>
          </a:extLst>
        </xdr:cNvPr>
        <xdr:cNvSpPr txBox="1">
          <a:spLocks noChangeArrowheads="1"/>
        </xdr:cNvSpPr>
      </xdr:nvSpPr>
      <xdr:spPr bwMode="auto">
        <a:xfrm>
          <a:off x="4428490" y="4648200"/>
          <a:ext cx="22860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4</xdr:col>
      <xdr:colOff>35859</xdr:colOff>
      <xdr:row>7</xdr:row>
      <xdr:rowOff>140447</xdr:rowOff>
    </xdr:from>
    <xdr:to>
      <xdr:col>7</xdr:col>
      <xdr:colOff>784413</xdr:colOff>
      <xdr:row>7</xdr:row>
      <xdr:rowOff>140448</xdr:rowOff>
    </xdr:to>
    <xdr:cxnSp macro="">
      <xdr:nvCxnSpPr>
        <xdr:cNvPr id="3" name="直線矢印コネクタ 2">
          <a:extLst>
            <a:ext uri="{FF2B5EF4-FFF2-40B4-BE49-F238E27FC236}">
              <a16:creationId xmlns:a16="http://schemas.microsoft.com/office/drawing/2014/main" id="{00000000-0008-0000-0C00-000003000000}"/>
            </a:ext>
          </a:extLst>
        </xdr:cNvPr>
        <xdr:cNvCxnSpPr/>
      </xdr:nvCxnSpPr>
      <xdr:spPr>
        <a:xfrm flipV="1">
          <a:off x="2823883" y="1503082"/>
          <a:ext cx="3115236"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43331</xdr:colOff>
      <xdr:row>8</xdr:row>
      <xdr:rowOff>122517</xdr:rowOff>
    </xdr:from>
    <xdr:to>
      <xdr:col>7</xdr:col>
      <xdr:colOff>775448</xdr:colOff>
      <xdr:row>8</xdr:row>
      <xdr:rowOff>125507</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V="1">
          <a:off x="2831355" y="1682376"/>
          <a:ext cx="3098799" cy="299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8069</xdr:colOff>
      <xdr:row>6</xdr:row>
      <xdr:rowOff>125505</xdr:rowOff>
    </xdr:from>
    <xdr:ext cx="681277" cy="275717"/>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4373881" y="1290917"/>
          <a:ext cx="68127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j-ea"/>
              <a:ea typeface="+mj-ea"/>
            </a:rPr>
            <a:t>106</a:t>
          </a:r>
          <a:r>
            <a:rPr kumimoji="1" lang="ja-JP" altLang="en-US" sz="1100">
              <a:latin typeface="+mj-ea"/>
              <a:ea typeface="+mj-ea"/>
            </a:rPr>
            <a:t>日間</a:t>
          </a:r>
        </a:p>
      </xdr:txBody>
    </xdr:sp>
    <xdr:clientData/>
  </xdr:oneCellAnchor>
  <xdr:oneCellAnchor>
    <xdr:from>
      <xdr:col>6</xdr:col>
      <xdr:colOff>7920</xdr:colOff>
      <xdr:row>7</xdr:row>
      <xdr:rowOff>125505</xdr:rowOff>
    </xdr:from>
    <xdr:ext cx="681277" cy="275717"/>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4373732" y="1488140"/>
          <a:ext cx="68127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j-ea"/>
              <a:ea typeface="+mj-ea"/>
            </a:rPr>
            <a:t>106</a:t>
          </a:r>
          <a:r>
            <a:rPr kumimoji="1" lang="ja-JP" altLang="en-US" sz="1100">
              <a:latin typeface="+mj-ea"/>
              <a:ea typeface="+mj-ea"/>
            </a:rPr>
            <a:t>日間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showGridLines="0" zoomScaleNormal="100" workbookViewId="0">
      <selection activeCell="M6" sqref="M6"/>
    </sheetView>
  </sheetViews>
  <sheetFormatPr defaultRowHeight="12"/>
  <sheetData>
    <row r="1" spans="1:11" ht="33.6" customHeight="1"/>
    <row r="2" spans="1:11" ht="33.6" customHeight="1"/>
    <row r="3" spans="1:11" ht="33.6" customHeight="1"/>
    <row r="4" spans="1:11" ht="43.35" customHeight="1">
      <c r="A4" s="725" t="s">
        <v>483</v>
      </c>
      <c r="B4" s="725"/>
      <c r="C4" s="725"/>
      <c r="D4" s="725"/>
      <c r="E4" s="725"/>
      <c r="F4" s="725"/>
      <c r="G4" s="725"/>
      <c r="H4" s="725"/>
      <c r="I4" s="725"/>
      <c r="J4" s="725"/>
      <c r="K4" s="723"/>
    </row>
    <row r="5" spans="1:11" ht="43.35" customHeight="1">
      <c r="A5" s="722"/>
      <c r="B5" s="722"/>
      <c r="C5" s="722"/>
      <c r="D5" s="722"/>
      <c r="E5" s="722"/>
      <c r="F5" s="722"/>
      <c r="G5" s="722"/>
      <c r="H5" s="722"/>
      <c r="I5" s="722"/>
      <c r="J5" s="722"/>
      <c r="K5" s="722"/>
    </row>
    <row r="6" spans="1:11" ht="24">
      <c r="A6" s="722"/>
      <c r="B6" s="722"/>
      <c r="C6" s="722"/>
      <c r="D6" s="722"/>
      <c r="E6" s="722"/>
      <c r="F6" s="722"/>
      <c r="G6" s="722"/>
      <c r="H6" s="722"/>
      <c r="I6" s="722"/>
      <c r="J6" s="722"/>
      <c r="K6" s="722"/>
    </row>
    <row r="7" spans="1:11" ht="24">
      <c r="A7" s="723"/>
      <c r="B7" s="723"/>
      <c r="C7" s="723"/>
      <c r="D7" s="723"/>
      <c r="E7" s="723"/>
      <c r="F7" s="723"/>
      <c r="G7" s="723"/>
      <c r="H7" s="723"/>
      <c r="I7" s="723"/>
      <c r="J7" s="723"/>
      <c r="K7" s="723"/>
    </row>
    <row r="8" spans="1:11" ht="24" customHeight="1">
      <c r="A8" s="725" t="s">
        <v>244</v>
      </c>
      <c r="B8" s="725"/>
      <c r="C8" s="725"/>
      <c r="D8" s="725"/>
      <c r="E8" s="725"/>
      <c r="F8" s="725"/>
      <c r="G8" s="725"/>
      <c r="H8" s="725"/>
      <c r="I8" s="725"/>
      <c r="J8" s="725"/>
      <c r="K8" s="723"/>
    </row>
    <row r="9" spans="1:11" ht="24" customHeight="1">
      <c r="A9" s="722"/>
      <c r="B9" s="722"/>
      <c r="C9" s="722"/>
      <c r="D9" s="722"/>
      <c r="E9" s="722"/>
      <c r="F9" s="722"/>
      <c r="G9" s="722"/>
      <c r="H9" s="722"/>
      <c r="I9" s="722"/>
      <c r="J9" s="722"/>
      <c r="K9" s="722"/>
    </row>
    <row r="10" spans="1:11" ht="30.6" customHeight="1">
      <c r="A10" s="727" t="s">
        <v>482</v>
      </c>
      <c r="B10" s="727"/>
      <c r="C10" s="727"/>
      <c r="D10" s="727"/>
      <c r="E10" s="727"/>
      <c r="F10" s="727"/>
      <c r="G10" s="727"/>
      <c r="H10" s="727"/>
      <c r="I10" s="727"/>
      <c r="J10" s="727"/>
      <c r="K10" s="724"/>
    </row>
    <row r="11" spans="1:11" ht="26.1" customHeight="1">
      <c r="A11" s="723"/>
      <c r="B11" s="723"/>
      <c r="C11" s="723"/>
      <c r="D11" s="723"/>
      <c r="E11" s="723"/>
      <c r="F11" s="723"/>
      <c r="G11" s="723"/>
      <c r="H11" s="723"/>
      <c r="I11" s="723"/>
      <c r="J11" s="723"/>
      <c r="K11" s="723"/>
    </row>
    <row r="12" spans="1:11" ht="26.1" customHeight="1">
      <c r="A12" s="723"/>
      <c r="B12" s="723"/>
      <c r="C12" s="723"/>
      <c r="D12" s="723"/>
      <c r="E12" s="723"/>
      <c r="F12" s="723"/>
      <c r="G12" s="723"/>
      <c r="H12" s="723"/>
      <c r="I12" s="723"/>
      <c r="J12" s="723"/>
      <c r="K12" s="723"/>
    </row>
    <row r="13" spans="1:11" ht="26.1" customHeight="1">
      <c r="A13" s="723"/>
      <c r="B13" s="723"/>
      <c r="C13" s="723"/>
      <c r="D13" s="723"/>
      <c r="E13" s="723"/>
      <c r="F13" s="723"/>
      <c r="G13" s="723"/>
      <c r="H13" s="723"/>
      <c r="I13" s="723"/>
      <c r="J13" s="723"/>
      <c r="K13" s="723"/>
    </row>
    <row r="14" spans="1:11" ht="26.1" customHeight="1">
      <c r="A14" s="723"/>
      <c r="B14" s="723"/>
      <c r="C14" s="723"/>
      <c r="D14" s="723"/>
      <c r="E14" s="723"/>
      <c r="F14" s="723"/>
      <c r="G14" s="723"/>
      <c r="H14" s="723"/>
      <c r="I14" s="723"/>
      <c r="J14" s="723"/>
      <c r="K14" s="723"/>
    </row>
    <row r="15" spans="1:11" ht="26.1" customHeight="1">
      <c r="A15" s="723"/>
      <c r="B15" s="723"/>
      <c r="C15" s="723"/>
      <c r="D15" s="723"/>
      <c r="E15" s="723"/>
      <c r="F15" s="723"/>
      <c r="G15" s="723"/>
      <c r="H15" s="723"/>
      <c r="I15" s="723"/>
      <c r="J15" s="723"/>
      <c r="K15" s="723"/>
    </row>
    <row r="16" spans="1:11" ht="26.1" customHeight="1">
      <c r="A16" s="723"/>
      <c r="B16" s="723"/>
      <c r="C16" s="723"/>
      <c r="D16" s="723"/>
      <c r="E16" s="723"/>
      <c r="F16" s="723"/>
      <c r="G16" s="723"/>
      <c r="H16" s="723"/>
      <c r="I16" s="723"/>
      <c r="J16" s="723"/>
      <c r="K16" s="723"/>
    </row>
    <row r="17" spans="1:11" ht="26.1" customHeight="1">
      <c r="A17" s="723"/>
      <c r="B17" s="723"/>
      <c r="C17" s="723"/>
      <c r="D17" s="723"/>
      <c r="E17" s="723"/>
      <c r="F17" s="723"/>
      <c r="G17" s="723"/>
      <c r="H17" s="723"/>
      <c r="I17" s="723"/>
      <c r="J17" s="723"/>
      <c r="K17" s="723"/>
    </row>
    <row r="18" spans="1:11" ht="26.1" customHeight="1">
      <c r="A18" s="723"/>
      <c r="B18" s="723"/>
      <c r="C18" s="723"/>
      <c r="D18" s="723"/>
      <c r="E18" s="723"/>
      <c r="F18" s="723"/>
      <c r="G18" s="723"/>
      <c r="H18" s="723"/>
      <c r="I18" s="723"/>
      <c r="J18" s="723"/>
      <c r="K18" s="723"/>
    </row>
    <row r="19" spans="1:11" ht="26.1" customHeight="1">
      <c r="A19" s="723"/>
      <c r="B19" s="723"/>
      <c r="C19" s="723"/>
      <c r="D19" s="723"/>
      <c r="E19" s="723"/>
      <c r="F19" s="723"/>
      <c r="G19" s="723"/>
      <c r="H19" s="723"/>
      <c r="I19" s="723"/>
      <c r="J19" s="723"/>
      <c r="K19" s="723"/>
    </row>
    <row r="20" spans="1:11" ht="35.1" customHeight="1">
      <c r="A20" s="726" t="s">
        <v>697</v>
      </c>
      <c r="B20" s="726"/>
      <c r="C20" s="726"/>
      <c r="D20" s="726"/>
      <c r="E20" s="726"/>
      <c r="F20" s="726"/>
      <c r="G20" s="726"/>
      <c r="H20" s="726"/>
      <c r="I20" s="726"/>
      <c r="J20" s="726"/>
      <c r="K20" s="723"/>
    </row>
    <row r="21" spans="1:11" ht="35.1" customHeight="1">
      <c r="A21" s="723"/>
      <c r="B21" s="722"/>
      <c r="C21" s="722"/>
      <c r="D21" s="722"/>
      <c r="E21" s="722"/>
      <c r="F21" s="722"/>
      <c r="G21" s="722"/>
      <c r="H21" s="722"/>
      <c r="I21" s="722"/>
      <c r="J21" s="722"/>
      <c r="K21" s="723"/>
    </row>
    <row r="22" spans="1:11" ht="22.35" customHeight="1">
      <c r="A22" s="723"/>
      <c r="B22" s="723"/>
      <c r="C22" s="723"/>
      <c r="D22" s="723"/>
      <c r="E22" s="723"/>
      <c r="F22" s="723"/>
      <c r="G22" s="723"/>
      <c r="H22" s="723"/>
      <c r="I22" s="723"/>
      <c r="J22" s="723"/>
      <c r="K22" s="723"/>
    </row>
    <row r="23" spans="1:11" ht="44.45" customHeight="1">
      <c r="A23" s="725" t="s">
        <v>484</v>
      </c>
      <c r="B23" s="725"/>
      <c r="C23" s="725"/>
      <c r="D23" s="725"/>
      <c r="E23" s="725"/>
      <c r="F23" s="725"/>
      <c r="G23" s="725"/>
      <c r="H23" s="725"/>
      <c r="I23" s="725"/>
      <c r="J23" s="725"/>
      <c r="K23" s="723"/>
    </row>
    <row r="24" spans="1:11">
      <c r="A24" s="721"/>
      <c r="B24" s="721"/>
      <c r="C24" s="721"/>
      <c r="D24" s="721"/>
      <c r="E24" s="721"/>
      <c r="F24" s="721"/>
      <c r="G24" s="721"/>
      <c r="H24" s="721"/>
      <c r="I24" s="721"/>
      <c r="J24" s="721"/>
      <c r="K24" s="721"/>
    </row>
    <row r="25" spans="1:11">
      <c r="A25" s="721"/>
      <c r="B25" s="721"/>
      <c r="C25" s="721"/>
      <c r="D25" s="721"/>
      <c r="E25" s="721"/>
      <c r="F25" s="721"/>
      <c r="G25" s="721"/>
      <c r="H25" s="721"/>
      <c r="I25" s="721"/>
      <c r="J25" s="721"/>
      <c r="K25" s="721"/>
    </row>
  </sheetData>
  <mergeCells count="5">
    <mergeCell ref="A23:J23"/>
    <mergeCell ref="A20:J20"/>
    <mergeCell ref="A10:J10"/>
    <mergeCell ref="A8:J8"/>
    <mergeCell ref="A4:J4"/>
  </mergeCells>
  <phoneticPr fontId="2"/>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G32"/>
  <sheetViews>
    <sheetView showGridLines="0" zoomScale="85" zoomScaleNormal="85" workbookViewId="0">
      <selection activeCell="A10" sqref="A10:J10"/>
    </sheetView>
  </sheetViews>
  <sheetFormatPr defaultRowHeight="15" customHeight="1"/>
  <cols>
    <col min="1" max="1" width="4.28515625" customWidth="1"/>
    <col min="2" max="2" width="18.28515625" customWidth="1"/>
    <col min="3" max="3" width="31.42578125" bestFit="1" customWidth="1"/>
    <col min="4" max="4" width="41.28515625" bestFit="1" customWidth="1"/>
    <col min="5" max="5" width="15.85546875" customWidth="1"/>
    <col min="6" max="6" width="12.28515625" customWidth="1"/>
    <col min="7" max="7" width="27.140625" bestFit="1" customWidth="1"/>
  </cols>
  <sheetData>
    <row r="2" spans="2:7" ht="15" customHeight="1">
      <c r="B2" s="103" t="s">
        <v>6</v>
      </c>
      <c r="C2" s="103" t="s">
        <v>207</v>
      </c>
      <c r="D2" s="103" t="s">
        <v>6</v>
      </c>
      <c r="E2" s="103" t="s">
        <v>15</v>
      </c>
      <c r="F2" s="103" t="s">
        <v>197</v>
      </c>
      <c r="G2" s="103" t="s">
        <v>209</v>
      </c>
    </row>
    <row r="3" spans="2:7" ht="15" customHeight="1">
      <c r="B3" s="104" t="s">
        <v>208</v>
      </c>
      <c r="C3" s="104" t="s">
        <v>206</v>
      </c>
      <c r="D3" s="101" t="s">
        <v>175</v>
      </c>
      <c r="E3" s="101" t="s">
        <v>198</v>
      </c>
      <c r="F3" s="102">
        <v>2.61</v>
      </c>
      <c r="G3" s="101" t="s">
        <v>211</v>
      </c>
    </row>
    <row r="4" spans="2:7" ht="15" customHeight="1">
      <c r="B4" s="105"/>
      <c r="C4" s="105"/>
      <c r="D4" s="101" t="s">
        <v>176</v>
      </c>
      <c r="E4" s="101" t="s">
        <v>198</v>
      </c>
      <c r="F4" s="102">
        <v>2.33</v>
      </c>
      <c r="G4" s="101" t="s">
        <v>211</v>
      </c>
    </row>
    <row r="5" spans="2:7" ht="15" customHeight="1">
      <c r="B5" s="105"/>
      <c r="C5" s="105"/>
      <c r="D5" s="101" t="s">
        <v>177</v>
      </c>
      <c r="E5" s="101" t="s">
        <v>198</v>
      </c>
      <c r="F5" s="102">
        <v>2.52</v>
      </c>
      <c r="G5" s="101" t="s">
        <v>211</v>
      </c>
    </row>
    <row r="6" spans="2:7" ht="15" customHeight="1">
      <c r="B6" s="105"/>
      <c r="C6" s="105"/>
      <c r="D6" s="101" t="s">
        <v>14</v>
      </c>
      <c r="E6" s="101" t="s">
        <v>198</v>
      </c>
      <c r="F6" s="102">
        <v>3.17</v>
      </c>
      <c r="G6" s="101" t="s">
        <v>211</v>
      </c>
    </row>
    <row r="7" spans="2:7" ht="15" customHeight="1">
      <c r="B7" s="105"/>
      <c r="C7" s="105"/>
      <c r="D7" s="101" t="s">
        <v>178</v>
      </c>
      <c r="E7" s="101" t="s">
        <v>198</v>
      </c>
      <c r="F7" s="102">
        <v>2.78</v>
      </c>
      <c r="G7" s="101" t="s">
        <v>211</v>
      </c>
    </row>
    <row r="8" spans="2:7" ht="15" customHeight="1">
      <c r="B8" s="105"/>
      <c r="C8" s="105"/>
      <c r="D8" s="101" t="s">
        <v>179</v>
      </c>
      <c r="E8" s="101" t="s">
        <v>198</v>
      </c>
      <c r="F8" s="102">
        <v>2.86</v>
      </c>
      <c r="G8" s="101" t="s">
        <v>211</v>
      </c>
    </row>
    <row r="9" spans="2:7" ht="15" customHeight="1">
      <c r="B9" s="105"/>
      <c r="C9" s="105"/>
      <c r="D9" s="101" t="s">
        <v>180</v>
      </c>
      <c r="E9" s="101" t="s">
        <v>198</v>
      </c>
      <c r="F9" s="102">
        <v>3.12</v>
      </c>
      <c r="G9" s="101" t="s">
        <v>211</v>
      </c>
    </row>
    <row r="10" spans="2:7" ht="15" customHeight="1">
      <c r="B10" s="105"/>
      <c r="C10" s="105"/>
      <c r="D10" s="101" t="s">
        <v>181</v>
      </c>
      <c r="E10" s="101" t="s">
        <v>199</v>
      </c>
      <c r="F10" s="102">
        <v>2.38</v>
      </c>
      <c r="G10" s="101" t="s">
        <v>211</v>
      </c>
    </row>
    <row r="11" spans="2:7" ht="15" customHeight="1">
      <c r="B11" s="105"/>
      <c r="C11" s="105"/>
      <c r="D11" s="101" t="s">
        <v>182</v>
      </c>
      <c r="E11" s="101" t="s">
        <v>199</v>
      </c>
      <c r="F11" s="102">
        <v>2.62</v>
      </c>
      <c r="G11" s="101" t="s">
        <v>211</v>
      </c>
    </row>
    <row r="12" spans="2:7" ht="15" customHeight="1">
      <c r="B12" s="105"/>
      <c r="C12" s="105"/>
      <c r="D12" s="101" t="s">
        <v>183</v>
      </c>
      <c r="E12" s="101" t="s">
        <v>199</v>
      </c>
      <c r="F12" s="102">
        <v>2.3199999999999998</v>
      </c>
      <c r="G12" s="101" t="s">
        <v>211</v>
      </c>
    </row>
    <row r="13" spans="2:7" ht="15" customHeight="1">
      <c r="B13" s="105"/>
      <c r="C13" s="105"/>
      <c r="D13" s="101" t="s">
        <v>184</v>
      </c>
      <c r="E13" s="101" t="s">
        <v>199</v>
      </c>
      <c r="F13" s="102">
        <v>2.2400000000000002</v>
      </c>
      <c r="G13" s="101" t="s">
        <v>211</v>
      </c>
    </row>
    <row r="14" spans="2:7" ht="15" customHeight="1">
      <c r="B14" s="105"/>
      <c r="C14" s="105"/>
      <c r="D14" s="101" t="s">
        <v>185</v>
      </c>
      <c r="E14" s="101" t="s">
        <v>199</v>
      </c>
      <c r="F14" s="102">
        <v>2.46</v>
      </c>
      <c r="G14" s="101" t="s">
        <v>211</v>
      </c>
    </row>
    <row r="15" spans="2:7" ht="15" customHeight="1">
      <c r="B15" s="105"/>
      <c r="C15" s="105"/>
      <c r="D15" s="101" t="s">
        <v>186</v>
      </c>
      <c r="E15" s="101" t="s">
        <v>199</v>
      </c>
      <c r="F15" s="102">
        <v>2.4900000000000002</v>
      </c>
      <c r="G15" s="101" t="s">
        <v>211</v>
      </c>
    </row>
    <row r="16" spans="2:7" ht="15" customHeight="1">
      <c r="B16" s="105"/>
      <c r="C16" s="105"/>
      <c r="D16" s="101" t="s">
        <v>187</v>
      </c>
      <c r="E16" s="101" t="s">
        <v>199</v>
      </c>
      <c r="F16" s="102">
        <v>2.58</v>
      </c>
      <c r="G16" s="101" t="s">
        <v>211</v>
      </c>
    </row>
    <row r="17" spans="2:7" ht="15" customHeight="1">
      <c r="B17" s="105"/>
      <c r="C17" s="105"/>
      <c r="D17" s="101" t="s">
        <v>188</v>
      </c>
      <c r="E17" s="101" t="s">
        <v>199</v>
      </c>
      <c r="F17" s="102">
        <v>2.71</v>
      </c>
      <c r="G17" s="101" t="s">
        <v>211</v>
      </c>
    </row>
    <row r="18" spans="2:7" ht="15" customHeight="1">
      <c r="B18" s="105"/>
      <c r="C18" s="105"/>
      <c r="D18" s="101" t="s">
        <v>189</v>
      </c>
      <c r="E18" s="101" t="s">
        <v>199</v>
      </c>
      <c r="F18" s="102">
        <v>3</v>
      </c>
      <c r="G18" s="101" t="s">
        <v>211</v>
      </c>
    </row>
    <row r="19" spans="2:7" ht="15" customHeight="1">
      <c r="B19" s="105"/>
      <c r="C19" s="105"/>
      <c r="D19" s="101" t="s">
        <v>190</v>
      </c>
      <c r="E19" s="101" t="s">
        <v>198</v>
      </c>
      <c r="F19" s="102">
        <v>3</v>
      </c>
      <c r="G19" s="101" t="s">
        <v>211</v>
      </c>
    </row>
    <row r="20" spans="2:7" ht="15" customHeight="1">
      <c r="B20" s="105"/>
      <c r="C20" s="105"/>
      <c r="D20" s="101" t="s">
        <v>191</v>
      </c>
      <c r="E20" s="101" t="s">
        <v>200</v>
      </c>
      <c r="F20" s="102">
        <v>2.34</v>
      </c>
      <c r="G20" s="101" t="s">
        <v>211</v>
      </c>
    </row>
    <row r="21" spans="2:7" ht="15" customHeight="1">
      <c r="B21" s="105"/>
      <c r="C21" s="105"/>
      <c r="D21" s="101" t="s">
        <v>192</v>
      </c>
      <c r="E21" s="101" t="s">
        <v>198</v>
      </c>
      <c r="F21" s="102">
        <v>2.7</v>
      </c>
      <c r="G21" s="101" t="s">
        <v>211</v>
      </c>
    </row>
    <row r="22" spans="2:7" ht="15" customHeight="1">
      <c r="B22" s="105"/>
      <c r="C22" s="105"/>
      <c r="D22" s="101" t="s">
        <v>193</v>
      </c>
      <c r="E22" s="101" t="s">
        <v>200</v>
      </c>
      <c r="F22" s="102">
        <v>2.2200000000000002</v>
      </c>
      <c r="G22" s="101" t="s">
        <v>211</v>
      </c>
    </row>
    <row r="23" spans="2:7" ht="15" customHeight="1">
      <c r="B23" s="105"/>
      <c r="C23" s="105"/>
      <c r="D23" s="101" t="s">
        <v>194</v>
      </c>
      <c r="E23" s="101" t="s">
        <v>200</v>
      </c>
      <c r="F23" s="102">
        <v>0.85</v>
      </c>
      <c r="G23" s="101" t="s">
        <v>211</v>
      </c>
    </row>
    <row r="24" spans="2:7" ht="15" customHeight="1">
      <c r="B24" s="105"/>
      <c r="C24" s="105"/>
      <c r="D24" s="101" t="s">
        <v>195</v>
      </c>
      <c r="E24" s="101" t="s">
        <v>200</v>
      </c>
      <c r="F24" s="102">
        <v>0.33</v>
      </c>
      <c r="G24" s="101" t="s">
        <v>211</v>
      </c>
    </row>
    <row r="25" spans="2:7" ht="15" customHeight="1">
      <c r="B25" s="105"/>
      <c r="C25" s="105"/>
      <c r="D25" s="101" t="s">
        <v>196</v>
      </c>
      <c r="E25" s="101" t="s">
        <v>200</v>
      </c>
      <c r="F25" s="102">
        <v>1.18</v>
      </c>
      <c r="G25" s="101" t="s">
        <v>211</v>
      </c>
    </row>
    <row r="26" spans="2:7" ht="15" customHeight="1">
      <c r="B26" s="105"/>
      <c r="C26" s="106"/>
      <c r="D26" s="101" t="s">
        <v>13</v>
      </c>
      <c r="E26" s="101" t="s">
        <v>200</v>
      </c>
      <c r="F26" s="102">
        <v>2.23</v>
      </c>
      <c r="G26" s="101" t="s">
        <v>211</v>
      </c>
    </row>
    <row r="27" spans="2:7" ht="15" customHeight="1">
      <c r="B27" s="105"/>
      <c r="C27" s="101" t="s">
        <v>204</v>
      </c>
      <c r="D27" s="101" t="s">
        <v>213</v>
      </c>
      <c r="E27" s="101" t="s">
        <v>203</v>
      </c>
      <c r="F27" s="101">
        <v>4.3300000000000001E-4</v>
      </c>
      <c r="G27" s="101" t="s">
        <v>210</v>
      </c>
    </row>
    <row r="28" spans="2:7" ht="15" customHeight="1">
      <c r="B28" s="106"/>
      <c r="C28" s="101" t="s">
        <v>205</v>
      </c>
      <c r="D28" s="101" t="s">
        <v>202</v>
      </c>
      <c r="E28" s="101" t="s">
        <v>201</v>
      </c>
      <c r="F28" s="101">
        <v>5.7000000000000002E-2</v>
      </c>
      <c r="G28" s="101"/>
    </row>
    <row r="29" spans="2:7" ht="15" customHeight="1">
      <c r="B29" t="s">
        <v>212</v>
      </c>
    </row>
    <row r="30" spans="2:7" ht="15" customHeight="1">
      <c r="B30" s="715" t="s">
        <v>763</v>
      </c>
    </row>
    <row r="31" spans="2:7" ht="15" customHeight="1">
      <c r="B31" s="715" t="s">
        <v>764</v>
      </c>
    </row>
    <row r="32" spans="2:7" ht="15" customHeight="1">
      <c r="B32" s="581"/>
    </row>
  </sheetData>
  <phoneticPr fontId="2"/>
  <pageMargins left="0.7" right="0.7" top="0.75" bottom="0.75" header="0.3" footer="0.3"/>
  <pageSetup paperSize="9"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20"/>
  <sheetViews>
    <sheetView showGridLines="0" zoomScale="85" zoomScaleNormal="85" workbookViewId="0">
      <selection activeCell="A10" sqref="A10:J10"/>
    </sheetView>
  </sheetViews>
  <sheetFormatPr defaultColWidth="9.140625" defaultRowHeight="23.1" customHeight="1"/>
  <cols>
    <col min="1" max="1" width="5.140625" style="1" customWidth="1"/>
    <col min="2" max="2" width="12.5703125" style="1" customWidth="1"/>
    <col min="3" max="3" width="11" style="1" customWidth="1"/>
    <col min="4" max="4" width="9.7109375" style="1" customWidth="1"/>
    <col min="5" max="10" width="16.7109375" style="1" customWidth="1"/>
    <col min="11" max="11" width="18.85546875" style="1" customWidth="1"/>
    <col min="12" max="16384" width="9.140625" style="1"/>
  </cols>
  <sheetData>
    <row r="2" spans="2:13" ht="23.1" customHeight="1">
      <c r="J2" s="205" t="s">
        <v>767</v>
      </c>
    </row>
    <row r="3" spans="2:13" ht="23.1" customHeight="1">
      <c r="B3" s="765" t="s">
        <v>60</v>
      </c>
      <c r="C3" s="765"/>
      <c r="D3" s="765"/>
      <c r="E3" s="765"/>
      <c r="F3" s="765"/>
      <c r="G3" s="765"/>
      <c r="H3" s="765"/>
      <c r="I3" s="765"/>
      <c r="J3" s="765"/>
    </row>
    <row r="4" spans="2:13" ht="13.5"/>
    <row r="5" spans="2:13" ht="13.5">
      <c r="J5" s="2" t="s">
        <v>0</v>
      </c>
    </row>
    <row r="6" spans="2:13" ht="23.1" customHeight="1">
      <c r="B6" s="759" t="s">
        <v>5</v>
      </c>
      <c r="C6" s="760"/>
      <c r="D6" s="761"/>
      <c r="E6" s="3">
        <f>ROUND($I6*E7,-2)</f>
        <v>40200</v>
      </c>
      <c r="F6" s="3">
        <f>ROUND($I6*F7,-2)</f>
        <v>42800</v>
      </c>
      <c r="G6" s="3">
        <f t="shared" ref="G6" si="0">ROUND($I6*G7,-2)</f>
        <v>45300</v>
      </c>
      <c r="H6" s="3">
        <f>ROUND($I6*H7,-2)</f>
        <v>47800</v>
      </c>
      <c r="I6" s="3">
        <v>50295</v>
      </c>
      <c r="J6" s="3">
        <f>ROUND(I6+ROUND(15*0.96*0.767*365,0),-2)</f>
        <v>54300</v>
      </c>
    </row>
    <row r="7" spans="2:13" ht="23.1" customHeight="1" thickBot="1">
      <c r="B7" s="762" t="s">
        <v>4</v>
      </c>
      <c r="C7" s="763"/>
      <c r="D7" s="764"/>
      <c r="E7" s="580">
        <v>0.8</v>
      </c>
      <c r="F7" s="109">
        <v>0.85</v>
      </c>
      <c r="G7" s="109">
        <v>0.9</v>
      </c>
      <c r="H7" s="109">
        <v>0.95</v>
      </c>
      <c r="I7" s="109">
        <v>1</v>
      </c>
      <c r="J7" s="109">
        <f>J6/$I6</f>
        <v>1.079630181926633</v>
      </c>
    </row>
    <row r="8" spans="2:13" ht="23.1" customHeight="1" thickBot="1">
      <c r="B8" s="4" t="s">
        <v>1</v>
      </c>
      <c r="C8" s="5">
        <v>5400</v>
      </c>
      <c r="D8" s="108">
        <f>C8/C11</f>
        <v>0.66666666666666663</v>
      </c>
      <c r="E8" s="583"/>
      <c r="F8" s="584"/>
      <c r="G8" s="550"/>
      <c r="H8" s="550"/>
      <c r="I8" s="550"/>
      <c r="J8" s="550"/>
    </row>
    <row r="9" spans="2:13" ht="23.1" customHeight="1">
      <c r="B9" s="4"/>
      <c r="C9" s="5">
        <f>ROUND(C$11*D9,-2)</f>
        <v>6500</v>
      </c>
      <c r="D9" s="108">
        <v>0.8</v>
      </c>
      <c r="E9" s="585"/>
      <c r="F9" s="550"/>
      <c r="G9" s="550"/>
      <c r="H9" s="550"/>
      <c r="I9" s="550"/>
      <c r="J9" s="550"/>
    </row>
    <row r="10" spans="2:13" ht="23.1" customHeight="1" thickBot="1">
      <c r="B10" s="4"/>
      <c r="C10" s="5">
        <f>ROUND(C$11*D10,-2)</f>
        <v>7300</v>
      </c>
      <c r="D10" s="108">
        <v>0.9</v>
      </c>
      <c r="E10" s="550"/>
      <c r="F10" s="550"/>
      <c r="G10" s="550"/>
      <c r="H10" s="550"/>
      <c r="I10" s="586"/>
      <c r="J10" s="550"/>
      <c r="M10" s="306"/>
    </row>
    <row r="11" spans="2:13" ht="22.5" customHeight="1" thickBot="1">
      <c r="B11" s="4" t="s">
        <v>2</v>
      </c>
      <c r="C11" s="5">
        <v>8100</v>
      </c>
      <c r="D11" s="108">
        <v>1</v>
      </c>
      <c r="E11" s="550"/>
      <c r="F11" s="550"/>
      <c r="G11" s="550"/>
      <c r="H11" s="587"/>
      <c r="I11" s="583"/>
      <c r="J11" s="584"/>
    </row>
    <row r="12" spans="2:13" ht="23.1" customHeight="1">
      <c r="B12" s="4"/>
      <c r="C12" s="5">
        <f>ROUND(C$11*D12,-2)</f>
        <v>8900</v>
      </c>
      <c r="D12" s="108">
        <v>1.1000000000000001</v>
      </c>
      <c r="E12" s="550"/>
      <c r="F12" s="550"/>
      <c r="G12" s="550"/>
      <c r="H12" s="550"/>
      <c r="I12" s="585"/>
      <c r="J12" s="550"/>
    </row>
    <row r="13" spans="2:13" ht="23.1" customHeight="1" thickBot="1">
      <c r="B13" s="4"/>
      <c r="C13" s="5">
        <f>ROUND(C$11*D13,-2)</f>
        <v>9700</v>
      </c>
      <c r="D13" s="108">
        <v>1.2</v>
      </c>
      <c r="E13" s="550"/>
      <c r="F13" s="550"/>
      <c r="G13" s="550"/>
      <c r="H13" s="550"/>
      <c r="I13" s="550"/>
      <c r="J13" s="586"/>
    </row>
    <row r="14" spans="2:13" ht="23.1" customHeight="1" thickBot="1">
      <c r="B14" s="4" t="s">
        <v>3</v>
      </c>
      <c r="C14" s="5">
        <v>10800</v>
      </c>
      <c r="D14" s="108">
        <f>C14/C11</f>
        <v>1.3333333333333333</v>
      </c>
      <c r="E14" s="550"/>
      <c r="F14" s="550"/>
      <c r="G14" s="550"/>
      <c r="H14" s="550"/>
      <c r="I14" s="587"/>
      <c r="J14" s="583"/>
    </row>
    <row r="15" spans="2:13" ht="15.6" customHeight="1">
      <c r="B15" s="1" t="s">
        <v>65</v>
      </c>
    </row>
    <row r="16" spans="2:13" ht="15.6" customHeight="1">
      <c r="B16" s="1" t="s">
        <v>769</v>
      </c>
    </row>
    <row r="17" spans="7:10" ht="15.6" customHeight="1"/>
    <row r="18" spans="7:10" ht="15.6" customHeight="1"/>
    <row r="19" spans="7:10" ht="15.6" customHeight="1" thickBot="1"/>
    <row r="20" spans="7:10" ht="41.25" customHeight="1" thickBot="1">
      <c r="G20" s="768" t="s">
        <v>64</v>
      </c>
      <c r="H20" s="769"/>
      <c r="I20" s="766" t="e">
        <f>ROUND(AVERAGE(E8:J14),0)</f>
        <v>#DIV/0!</v>
      </c>
      <c r="J20" s="767"/>
    </row>
  </sheetData>
  <mergeCells count="5">
    <mergeCell ref="B6:D6"/>
    <mergeCell ref="B7:D7"/>
    <mergeCell ref="B3:J3"/>
    <mergeCell ref="I20:J20"/>
    <mergeCell ref="G20:H20"/>
  </mergeCells>
  <phoneticPr fontId="2"/>
  <printOptions horizontalCentered="1"/>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Q68"/>
  <sheetViews>
    <sheetView showGridLines="0" topLeftCell="A34" zoomScale="85" zoomScaleNormal="85" zoomScaleSheetLayoutView="85" zoomScalePageLayoutView="70" workbookViewId="0">
      <selection activeCell="A10" sqref="A10:J10"/>
    </sheetView>
  </sheetViews>
  <sheetFormatPr defaultColWidth="9.85546875" defaultRowHeight="15.6" customHeight="1"/>
  <cols>
    <col min="1" max="1" width="5.140625" style="16" customWidth="1"/>
    <col min="2" max="2" width="8.140625" style="16" customWidth="1"/>
    <col min="3" max="3" width="19" style="16" customWidth="1"/>
    <col min="4" max="4" width="8.42578125" style="17" customWidth="1"/>
    <col min="5" max="16" width="11.42578125" style="16" customWidth="1"/>
    <col min="17" max="17" width="12.28515625" style="16" customWidth="1"/>
    <col min="18" max="257" width="9.85546875" style="16"/>
    <col min="258" max="258" width="5.140625" style="16" customWidth="1"/>
    <col min="259" max="259" width="28.7109375" style="16" customWidth="1"/>
    <col min="260" max="260" width="8.42578125" style="16" customWidth="1"/>
    <col min="261" max="273" width="14.42578125" style="16" customWidth="1"/>
    <col min="274" max="513" width="9.85546875" style="16"/>
    <col min="514" max="514" width="5.140625" style="16" customWidth="1"/>
    <col min="515" max="515" width="28.7109375" style="16" customWidth="1"/>
    <col min="516" max="516" width="8.42578125" style="16" customWidth="1"/>
    <col min="517" max="529" width="14.42578125" style="16" customWidth="1"/>
    <col min="530" max="769" width="9.85546875" style="16"/>
    <col min="770" max="770" width="5.140625" style="16" customWidth="1"/>
    <col min="771" max="771" width="28.7109375" style="16" customWidth="1"/>
    <col min="772" max="772" width="8.42578125" style="16" customWidth="1"/>
    <col min="773" max="785" width="14.42578125" style="16" customWidth="1"/>
    <col min="786" max="1025" width="9.85546875" style="16"/>
    <col min="1026" max="1026" width="5.140625" style="16" customWidth="1"/>
    <col min="1027" max="1027" width="28.7109375" style="16" customWidth="1"/>
    <col min="1028" max="1028" width="8.42578125" style="16" customWidth="1"/>
    <col min="1029" max="1041" width="14.42578125" style="16" customWidth="1"/>
    <col min="1042" max="1281" width="9.85546875" style="16"/>
    <col min="1282" max="1282" width="5.140625" style="16" customWidth="1"/>
    <col min="1283" max="1283" width="28.7109375" style="16" customWidth="1"/>
    <col min="1284" max="1284" width="8.42578125" style="16" customWidth="1"/>
    <col min="1285" max="1297" width="14.42578125" style="16" customWidth="1"/>
    <col min="1298" max="1537" width="9.85546875" style="16"/>
    <col min="1538" max="1538" width="5.140625" style="16" customWidth="1"/>
    <col min="1539" max="1539" width="28.7109375" style="16" customWidth="1"/>
    <col min="1540" max="1540" width="8.42578125" style="16" customWidth="1"/>
    <col min="1541" max="1553" width="14.42578125" style="16" customWidth="1"/>
    <col min="1554" max="1793" width="9.85546875" style="16"/>
    <col min="1794" max="1794" width="5.140625" style="16" customWidth="1"/>
    <col min="1795" max="1795" width="28.7109375" style="16" customWidth="1"/>
    <col min="1796" max="1796" width="8.42578125" style="16" customWidth="1"/>
    <col min="1797" max="1809" width="14.42578125" style="16" customWidth="1"/>
    <col min="1810" max="2049" width="9.85546875" style="16"/>
    <col min="2050" max="2050" width="5.140625" style="16" customWidth="1"/>
    <col min="2051" max="2051" width="28.7109375" style="16" customWidth="1"/>
    <col min="2052" max="2052" width="8.42578125" style="16" customWidth="1"/>
    <col min="2053" max="2065" width="14.42578125" style="16" customWidth="1"/>
    <col min="2066" max="2305" width="9.85546875" style="16"/>
    <col min="2306" max="2306" width="5.140625" style="16" customWidth="1"/>
    <col min="2307" max="2307" width="28.7109375" style="16" customWidth="1"/>
    <col min="2308" max="2308" width="8.42578125" style="16" customWidth="1"/>
    <col min="2309" max="2321" width="14.42578125" style="16" customWidth="1"/>
    <col min="2322" max="2561" width="9.85546875" style="16"/>
    <col min="2562" max="2562" width="5.140625" style="16" customWidth="1"/>
    <col min="2563" max="2563" width="28.7109375" style="16" customWidth="1"/>
    <col min="2564" max="2564" width="8.42578125" style="16" customWidth="1"/>
    <col min="2565" max="2577" width="14.42578125" style="16" customWidth="1"/>
    <col min="2578" max="2817" width="9.85546875" style="16"/>
    <col min="2818" max="2818" width="5.140625" style="16" customWidth="1"/>
    <col min="2819" max="2819" width="28.7109375" style="16" customWidth="1"/>
    <col min="2820" max="2820" width="8.42578125" style="16" customWidth="1"/>
    <col min="2821" max="2833" width="14.42578125" style="16" customWidth="1"/>
    <col min="2834" max="3073" width="9.85546875" style="16"/>
    <col min="3074" max="3074" width="5.140625" style="16" customWidth="1"/>
    <col min="3075" max="3075" width="28.7109375" style="16" customWidth="1"/>
    <col min="3076" max="3076" width="8.42578125" style="16" customWidth="1"/>
    <col min="3077" max="3089" width="14.42578125" style="16" customWidth="1"/>
    <col min="3090" max="3329" width="9.85546875" style="16"/>
    <col min="3330" max="3330" width="5.140625" style="16" customWidth="1"/>
    <col min="3331" max="3331" width="28.7109375" style="16" customWidth="1"/>
    <col min="3332" max="3332" width="8.42578125" style="16" customWidth="1"/>
    <col min="3333" max="3345" width="14.42578125" style="16" customWidth="1"/>
    <col min="3346" max="3585" width="9.85546875" style="16"/>
    <col min="3586" max="3586" width="5.140625" style="16" customWidth="1"/>
    <col min="3587" max="3587" width="28.7109375" style="16" customWidth="1"/>
    <col min="3588" max="3588" width="8.42578125" style="16" customWidth="1"/>
    <col min="3589" max="3601" width="14.42578125" style="16" customWidth="1"/>
    <col min="3602" max="3841" width="9.85546875" style="16"/>
    <col min="3842" max="3842" width="5.140625" style="16" customWidth="1"/>
    <col min="3843" max="3843" width="28.7109375" style="16" customWidth="1"/>
    <col min="3844" max="3844" width="8.42578125" style="16" customWidth="1"/>
    <col min="3845" max="3857" width="14.42578125" style="16" customWidth="1"/>
    <col min="3858" max="4097" width="9.85546875" style="16"/>
    <col min="4098" max="4098" width="5.140625" style="16" customWidth="1"/>
    <col min="4099" max="4099" width="28.7109375" style="16" customWidth="1"/>
    <col min="4100" max="4100" width="8.42578125" style="16" customWidth="1"/>
    <col min="4101" max="4113" width="14.42578125" style="16" customWidth="1"/>
    <col min="4114" max="4353" width="9.85546875" style="16"/>
    <col min="4354" max="4354" width="5.140625" style="16" customWidth="1"/>
    <col min="4355" max="4355" width="28.7109375" style="16" customWidth="1"/>
    <col min="4356" max="4356" width="8.42578125" style="16" customWidth="1"/>
    <col min="4357" max="4369" width="14.42578125" style="16" customWidth="1"/>
    <col min="4370" max="4609" width="9.85546875" style="16"/>
    <col min="4610" max="4610" width="5.140625" style="16" customWidth="1"/>
    <col min="4611" max="4611" width="28.7109375" style="16" customWidth="1"/>
    <col min="4612" max="4612" width="8.42578125" style="16" customWidth="1"/>
    <col min="4613" max="4625" width="14.42578125" style="16" customWidth="1"/>
    <col min="4626" max="4865" width="9.85546875" style="16"/>
    <col min="4866" max="4866" width="5.140625" style="16" customWidth="1"/>
    <col min="4867" max="4867" width="28.7109375" style="16" customWidth="1"/>
    <col min="4868" max="4868" width="8.42578125" style="16" customWidth="1"/>
    <col min="4869" max="4881" width="14.42578125" style="16" customWidth="1"/>
    <col min="4882" max="5121" width="9.85546875" style="16"/>
    <col min="5122" max="5122" width="5.140625" style="16" customWidth="1"/>
    <col min="5123" max="5123" width="28.7109375" style="16" customWidth="1"/>
    <col min="5124" max="5124" width="8.42578125" style="16" customWidth="1"/>
    <col min="5125" max="5137" width="14.42578125" style="16" customWidth="1"/>
    <col min="5138" max="5377" width="9.85546875" style="16"/>
    <col min="5378" max="5378" width="5.140625" style="16" customWidth="1"/>
    <col min="5379" max="5379" width="28.7109375" style="16" customWidth="1"/>
    <col min="5380" max="5380" width="8.42578125" style="16" customWidth="1"/>
    <col min="5381" max="5393" width="14.42578125" style="16" customWidth="1"/>
    <col min="5394" max="5633" width="9.85546875" style="16"/>
    <col min="5634" max="5634" width="5.140625" style="16" customWidth="1"/>
    <col min="5635" max="5635" width="28.7109375" style="16" customWidth="1"/>
    <col min="5636" max="5636" width="8.42578125" style="16" customWidth="1"/>
    <col min="5637" max="5649" width="14.42578125" style="16" customWidth="1"/>
    <col min="5650" max="5889" width="9.85546875" style="16"/>
    <col min="5890" max="5890" width="5.140625" style="16" customWidth="1"/>
    <col min="5891" max="5891" width="28.7109375" style="16" customWidth="1"/>
    <col min="5892" max="5892" width="8.42578125" style="16" customWidth="1"/>
    <col min="5893" max="5905" width="14.42578125" style="16" customWidth="1"/>
    <col min="5906" max="6145" width="9.85546875" style="16"/>
    <col min="6146" max="6146" width="5.140625" style="16" customWidth="1"/>
    <col min="6147" max="6147" width="28.7109375" style="16" customWidth="1"/>
    <col min="6148" max="6148" width="8.42578125" style="16" customWidth="1"/>
    <col min="6149" max="6161" width="14.42578125" style="16" customWidth="1"/>
    <col min="6162" max="6401" width="9.85546875" style="16"/>
    <col min="6402" max="6402" width="5.140625" style="16" customWidth="1"/>
    <col min="6403" max="6403" width="28.7109375" style="16" customWidth="1"/>
    <col min="6404" max="6404" width="8.42578125" style="16" customWidth="1"/>
    <col min="6405" max="6417" width="14.42578125" style="16" customWidth="1"/>
    <col min="6418" max="6657" width="9.85546875" style="16"/>
    <col min="6658" max="6658" width="5.140625" style="16" customWidth="1"/>
    <col min="6659" max="6659" width="28.7109375" style="16" customWidth="1"/>
    <col min="6660" max="6660" width="8.42578125" style="16" customWidth="1"/>
    <col min="6661" max="6673" width="14.42578125" style="16" customWidth="1"/>
    <col min="6674" max="6913" width="9.85546875" style="16"/>
    <col min="6914" max="6914" width="5.140625" style="16" customWidth="1"/>
    <col min="6915" max="6915" width="28.7109375" style="16" customWidth="1"/>
    <col min="6916" max="6916" width="8.42578125" style="16" customWidth="1"/>
    <col min="6917" max="6929" width="14.42578125" style="16" customWidth="1"/>
    <col min="6930" max="7169" width="9.85546875" style="16"/>
    <col min="7170" max="7170" width="5.140625" style="16" customWidth="1"/>
    <col min="7171" max="7171" width="28.7109375" style="16" customWidth="1"/>
    <col min="7172" max="7172" width="8.42578125" style="16" customWidth="1"/>
    <col min="7173" max="7185" width="14.42578125" style="16" customWidth="1"/>
    <col min="7186" max="7425" width="9.85546875" style="16"/>
    <col min="7426" max="7426" width="5.140625" style="16" customWidth="1"/>
    <col min="7427" max="7427" width="28.7109375" style="16" customWidth="1"/>
    <col min="7428" max="7428" width="8.42578125" style="16" customWidth="1"/>
    <col min="7429" max="7441" width="14.42578125" style="16" customWidth="1"/>
    <col min="7442" max="7681" width="9.85546875" style="16"/>
    <col min="7682" max="7682" width="5.140625" style="16" customWidth="1"/>
    <col min="7683" max="7683" width="28.7109375" style="16" customWidth="1"/>
    <col min="7684" max="7684" width="8.42578125" style="16" customWidth="1"/>
    <col min="7685" max="7697" width="14.42578125" style="16" customWidth="1"/>
    <col min="7698" max="7937" width="9.85546875" style="16"/>
    <col min="7938" max="7938" width="5.140625" style="16" customWidth="1"/>
    <col min="7939" max="7939" width="28.7109375" style="16" customWidth="1"/>
    <col min="7940" max="7940" width="8.42578125" style="16" customWidth="1"/>
    <col min="7941" max="7953" width="14.42578125" style="16" customWidth="1"/>
    <col min="7954" max="8193" width="9.85546875" style="16"/>
    <col min="8194" max="8194" width="5.140625" style="16" customWidth="1"/>
    <col min="8195" max="8195" width="28.7109375" style="16" customWidth="1"/>
    <col min="8196" max="8196" width="8.42578125" style="16" customWidth="1"/>
    <col min="8197" max="8209" width="14.42578125" style="16" customWidth="1"/>
    <col min="8210" max="8449" width="9.85546875" style="16"/>
    <col min="8450" max="8450" width="5.140625" style="16" customWidth="1"/>
    <col min="8451" max="8451" width="28.7109375" style="16" customWidth="1"/>
    <col min="8452" max="8452" width="8.42578125" style="16" customWidth="1"/>
    <col min="8453" max="8465" width="14.42578125" style="16" customWidth="1"/>
    <col min="8466" max="8705" width="9.85546875" style="16"/>
    <col min="8706" max="8706" width="5.140625" style="16" customWidth="1"/>
    <col min="8707" max="8707" width="28.7109375" style="16" customWidth="1"/>
    <col min="8708" max="8708" width="8.42578125" style="16" customWidth="1"/>
    <col min="8709" max="8721" width="14.42578125" style="16" customWidth="1"/>
    <col min="8722" max="8961" width="9.85546875" style="16"/>
    <col min="8962" max="8962" width="5.140625" style="16" customWidth="1"/>
    <col min="8963" max="8963" width="28.7109375" style="16" customWidth="1"/>
    <col min="8964" max="8964" width="8.42578125" style="16" customWidth="1"/>
    <col min="8965" max="8977" width="14.42578125" style="16" customWidth="1"/>
    <col min="8978" max="9217" width="9.85546875" style="16"/>
    <col min="9218" max="9218" width="5.140625" style="16" customWidth="1"/>
    <col min="9219" max="9219" width="28.7109375" style="16" customWidth="1"/>
    <col min="9220" max="9220" width="8.42578125" style="16" customWidth="1"/>
    <col min="9221" max="9233" width="14.42578125" style="16" customWidth="1"/>
    <col min="9234" max="9473" width="9.85546875" style="16"/>
    <col min="9474" max="9474" width="5.140625" style="16" customWidth="1"/>
    <col min="9475" max="9475" width="28.7109375" style="16" customWidth="1"/>
    <col min="9476" max="9476" width="8.42578125" style="16" customWidth="1"/>
    <col min="9477" max="9489" width="14.42578125" style="16" customWidth="1"/>
    <col min="9490" max="9729" width="9.85546875" style="16"/>
    <col min="9730" max="9730" width="5.140625" style="16" customWidth="1"/>
    <col min="9731" max="9731" width="28.7109375" style="16" customWidth="1"/>
    <col min="9732" max="9732" width="8.42578125" style="16" customWidth="1"/>
    <col min="9733" max="9745" width="14.42578125" style="16" customWidth="1"/>
    <col min="9746" max="9985" width="9.85546875" style="16"/>
    <col min="9986" max="9986" width="5.140625" style="16" customWidth="1"/>
    <col min="9987" max="9987" width="28.7109375" style="16" customWidth="1"/>
    <col min="9988" max="9988" width="8.42578125" style="16" customWidth="1"/>
    <col min="9989" max="10001" width="14.42578125" style="16" customWidth="1"/>
    <col min="10002" max="10241" width="9.85546875" style="16"/>
    <col min="10242" max="10242" width="5.140625" style="16" customWidth="1"/>
    <col min="10243" max="10243" width="28.7109375" style="16" customWidth="1"/>
    <col min="10244" max="10244" width="8.42578125" style="16" customWidth="1"/>
    <col min="10245" max="10257" width="14.42578125" style="16" customWidth="1"/>
    <col min="10258" max="10497" width="9.85546875" style="16"/>
    <col min="10498" max="10498" width="5.140625" style="16" customWidth="1"/>
    <col min="10499" max="10499" width="28.7109375" style="16" customWidth="1"/>
    <col min="10500" max="10500" width="8.42578125" style="16" customWidth="1"/>
    <col min="10501" max="10513" width="14.42578125" style="16" customWidth="1"/>
    <col min="10514" max="10753" width="9.85546875" style="16"/>
    <col min="10754" max="10754" width="5.140625" style="16" customWidth="1"/>
    <col min="10755" max="10755" width="28.7109375" style="16" customWidth="1"/>
    <col min="10756" max="10756" width="8.42578125" style="16" customWidth="1"/>
    <col min="10757" max="10769" width="14.42578125" style="16" customWidth="1"/>
    <col min="10770" max="11009" width="9.85546875" style="16"/>
    <col min="11010" max="11010" width="5.140625" style="16" customWidth="1"/>
    <col min="11011" max="11011" width="28.7109375" style="16" customWidth="1"/>
    <col min="11012" max="11012" width="8.42578125" style="16" customWidth="1"/>
    <col min="11013" max="11025" width="14.42578125" style="16" customWidth="1"/>
    <col min="11026" max="11265" width="9.85546875" style="16"/>
    <col min="11266" max="11266" width="5.140625" style="16" customWidth="1"/>
    <col min="11267" max="11267" width="28.7109375" style="16" customWidth="1"/>
    <col min="11268" max="11268" width="8.42578125" style="16" customWidth="1"/>
    <col min="11269" max="11281" width="14.42578125" style="16" customWidth="1"/>
    <col min="11282" max="11521" width="9.85546875" style="16"/>
    <col min="11522" max="11522" width="5.140625" style="16" customWidth="1"/>
    <col min="11523" max="11523" width="28.7109375" style="16" customWidth="1"/>
    <col min="11524" max="11524" width="8.42578125" style="16" customWidth="1"/>
    <col min="11525" max="11537" width="14.42578125" style="16" customWidth="1"/>
    <col min="11538" max="11777" width="9.85546875" style="16"/>
    <col min="11778" max="11778" width="5.140625" style="16" customWidth="1"/>
    <col min="11779" max="11779" width="28.7109375" style="16" customWidth="1"/>
    <col min="11780" max="11780" width="8.42578125" style="16" customWidth="1"/>
    <col min="11781" max="11793" width="14.42578125" style="16" customWidth="1"/>
    <col min="11794" max="12033" width="9.85546875" style="16"/>
    <col min="12034" max="12034" width="5.140625" style="16" customWidth="1"/>
    <col min="12035" max="12035" width="28.7109375" style="16" customWidth="1"/>
    <col min="12036" max="12036" width="8.42578125" style="16" customWidth="1"/>
    <col min="12037" max="12049" width="14.42578125" style="16" customWidth="1"/>
    <col min="12050" max="12289" width="9.85546875" style="16"/>
    <col min="12290" max="12290" width="5.140625" style="16" customWidth="1"/>
    <col min="12291" max="12291" width="28.7109375" style="16" customWidth="1"/>
    <col min="12292" max="12292" width="8.42578125" style="16" customWidth="1"/>
    <col min="12293" max="12305" width="14.42578125" style="16" customWidth="1"/>
    <col min="12306" max="12545" width="9.85546875" style="16"/>
    <col min="12546" max="12546" width="5.140625" style="16" customWidth="1"/>
    <col min="12547" max="12547" width="28.7109375" style="16" customWidth="1"/>
    <col min="12548" max="12548" width="8.42578125" style="16" customWidth="1"/>
    <col min="12549" max="12561" width="14.42578125" style="16" customWidth="1"/>
    <col min="12562" max="12801" width="9.85546875" style="16"/>
    <col min="12802" max="12802" width="5.140625" style="16" customWidth="1"/>
    <col min="12803" max="12803" width="28.7109375" style="16" customWidth="1"/>
    <col min="12804" max="12804" width="8.42578125" style="16" customWidth="1"/>
    <col min="12805" max="12817" width="14.42578125" style="16" customWidth="1"/>
    <col min="12818" max="13057" width="9.85546875" style="16"/>
    <col min="13058" max="13058" width="5.140625" style="16" customWidth="1"/>
    <col min="13059" max="13059" width="28.7109375" style="16" customWidth="1"/>
    <col min="13060" max="13060" width="8.42578125" style="16" customWidth="1"/>
    <col min="13061" max="13073" width="14.42578125" style="16" customWidth="1"/>
    <col min="13074" max="13313" width="9.85546875" style="16"/>
    <col min="13314" max="13314" width="5.140625" style="16" customWidth="1"/>
    <col min="13315" max="13315" width="28.7109375" style="16" customWidth="1"/>
    <col min="13316" max="13316" width="8.42578125" style="16" customWidth="1"/>
    <col min="13317" max="13329" width="14.42578125" style="16" customWidth="1"/>
    <col min="13330" max="13569" width="9.85546875" style="16"/>
    <col min="13570" max="13570" width="5.140625" style="16" customWidth="1"/>
    <col min="13571" max="13571" width="28.7109375" style="16" customWidth="1"/>
    <col min="13572" max="13572" width="8.42578125" style="16" customWidth="1"/>
    <col min="13573" max="13585" width="14.42578125" style="16" customWidth="1"/>
    <col min="13586" max="13825" width="9.85546875" style="16"/>
    <col min="13826" max="13826" width="5.140625" style="16" customWidth="1"/>
    <col min="13827" max="13827" width="28.7109375" style="16" customWidth="1"/>
    <col min="13828" max="13828" width="8.42578125" style="16" customWidth="1"/>
    <col min="13829" max="13841" width="14.42578125" style="16" customWidth="1"/>
    <col min="13842" max="14081" width="9.85546875" style="16"/>
    <col min="14082" max="14082" width="5.140625" style="16" customWidth="1"/>
    <col min="14083" max="14083" width="28.7109375" style="16" customWidth="1"/>
    <col min="14084" max="14084" width="8.42578125" style="16" customWidth="1"/>
    <col min="14085" max="14097" width="14.42578125" style="16" customWidth="1"/>
    <col min="14098" max="14337" width="9.85546875" style="16"/>
    <col min="14338" max="14338" width="5.140625" style="16" customWidth="1"/>
    <col min="14339" max="14339" width="28.7109375" style="16" customWidth="1"/>
    <col min="14340" max="14340" width="8.42578125" style="16" customWidth="1"/>
    <col min="14341" max="14353" width="14.42578125" style="16" customWidth="1"/>
    <col min="14354" max="14593" width="9.85546875" style="16"/>
    <col min="14594" max="14594" width="5.140625" style="16" customWidth="1"/>
    <col min="14595" max="14595" width="28.7109375" style="16" customWidth="1"/>
    <col min="14596" max="14596" width="8.42578125" style="16" customWidth="1"/>
    <col min="14597" max="14609" width="14.42578125" style="16" customWidth="1"/>
    <col min="14610" max="14849" width="9.85546875" style="16"/>
    <col min="14850" max="14850" width="5.140625" style="16" customWidth="1"/>
    <col min="14851" max="14851" width="28.7109375" style="16" customWidth="1"/>
    <col min="14852" max="14852" width="8.42578125" style="16" customWidth="1"/>
    <col min="14853" max="14865" width="14.42578125" style="16" customWidth="1"/>
    <col min="14866" max="15105" width="9.85546875" style="16"/>
    <col min="15106" max="15106" width="5.140625" style="16" customWidth="1"/>
    <col min="15107" max="15107" width="28.7109375" style="16" customWidth="1"/>
    <col min="15108" max="15108" width="8.42578125" style="16" customWidth="1"/>
    <col min="15109" max="15121" width="14.42578125" style="16" customWidth="1"/>
    <col min="15122" max="15361" width="9.85546875" style="16"/>
    <col min="15362" max="15362" width="5.140625" style="16" customWidth="1"/>
    <col min="15363" max="15363" width="28.7109375" style="16" customWidth="1"/>
    <col min="15364" max="15364" width="8.42578125" style="16" customWidth="1"/>
    <col min="15365" max="15377" width="14.42578125" style="16" customWidth="1"/>
    <col min="15378" max="15617" width="9.85546875" style="16"/>
    <col min="15618" max="15618" width="5.140625" style="16" customWidth="1"/>
    <col min="15619" max="15619" width="28.7109375" style="16" customWidth="1"/>
    <col min="15620" max="15620" width="8.42578125" style="16" customWidth="1"/>
    <col min="15621" max="15633" width="14.42578125" style="16" customWidth="1"/>
    <col min="15634" max="15873" width="9.85546875" style="16"/>
    <col min="15874" max="15874" width="5.140625" style="16" customWidth="1"/>
    <col min="15875" max="15875" width="28.7109375" style="16" customWidth="1"/>
    <col min="15876" max="15876" width="8.42578125" style="16" customWidth="1"/>
    <col min="15877" max="15889" width="14.42578125" style="16" customWidth="1"/>
    <col min="15890" max="16129" width="9.85546875" style="16"/>
    <col min="16130" max="16130" width="5.140625" style="16" customWidth="1"/>
    <col min="16131" max="16131" width="28.7109375" style="16" customWidth="1"/>
    <col min="16132" max="16132" width="8.42578125" style="16" customWidth="1"/>
    <col min="16133" max="16145" width="14.42578125" style="16" customWidth="1"/>
    <col min="16146" max="16384" width="9.85546875" style="16"/>
  </cols>
  <sheetData>
    <row r="2" spans="1:17" ht="13.5">
      <c r="Q2" s="204" t="s">
        <v>768</v>
      </c>
    </row>
    <row r="3" spans="1:17" ht="14.25">
      <c r="B3" s="788" t="s">
        <v>67</v>
      </c>
      <c r="C3" s="788"/>
      <c r="D3" s="788"/>
      <c r="E3" s="788"/>
      <c r="F3" s="788"/>
      <c r="G3" s="788"/>
      <c r="H3" s="788"/>
      <c r="I3" s="788"/>
      <c r="J3" s="788"/>
      <c r="K3" s="788"/>
      <c r="L3" s="788"/>
      <c r="M3" s="788"/>
      <c r="N3" s="788"/>
      <c r="O3" s="788"/>
      <c r="P3" s="788"/>
      <c r="Q3" s="788"/>
    </row>
    <row r="4" spans="1:17" ht="15.6" customHeight="1">
      <c r="B4" s="19" t="s">
        <v>490</v>
      </c>
      <c r="C4" s="19"/>
    </row>
    <row r="5" spans="1:17" ht="15.6" customHeight="1">
      <c r="B5" s="18" t="s">
        <v>66</v>
      </c>
      <c r="C5" s="18"/>
    </row>
    <row r="6" spans="1:17" ht="15.6" customHeight="1">
      <c r="A6" s="17"/>
      <c r="B6" s="782" t="s">
        <v>29</v>
      </c>
      <c r="C6" s="783"/>
      <c r="D6" s="784" t="s">
        <v>30</v>
      </c>
      <c r="E6" s="36" t="s">
        <v>31</v>
      </c>
      <c r="F6" s="36" t="s">
        <v>32</v>
      </c>
      <c r="G6" s="36" t="s">
        <v>33</v>
      </c>
      <c r="H6" s="36" t="s">
        <v>34</v>
      </c>
      <c r="I6" s="36" t="s">
        <v>35</v>
      </c>
      <c r="J6" s="36" t="s">
        <v>36</v>
      </c>
      <c r="K6" s="36" t="s">
        <v>37</v>
      </c>
      <c r="L6" s="36" t="s">
        <v>38</v>
      </c>
      <c r="M6" s="36" t="s">
        <v>39</v>
      </c>
      <c r="N6" s="36" t="s">
        <v>40</v>
      </c>
      <c r="O6" s="36" t="s">
        <v>41</v>
      </c>
      <c r="P6" s="36" t="s">
        <v>42</v>
      </c>
      <c r="Q6" s="36" t="s">
        <v>43</v>
      </c>
    </row>
    <row r="7" spans="1:17" ht="15.6" customHeight="1">
      <c r="B7" s="782" t="s">
        <v>44</v>
      </c>
      <c r="C7" s="783"/>
      <c r="D7" s="785"/>
      <c r="E7" s="36">
        <v>30</v>
      </c>
      <c r="F7" s="36">
        <v>31</v>
      </c>
      <c r="G7" s="36">
        <v>30</v>
      </c>
      <c r="H7" s="36">
        <v>31</v>
      </c>
      <c r="I7" s="36">
        <v>31</v>
      </c>
      <c r="J7" s="36">
        <v>30</v>
      </c>
      <c r="K7" s="36">
        <v>31</v>
      </c>
      <c r="L7" s="36">
        <v>30</v>
      </c>
      <c r="M7" s="36">
        <v>31</v>
      </c>
      <c r="N7" s="36">
        <v>31</v>
      </c>
      <c r="O7" s="36">
        <v>28</v>
      </c>
      <c r="P7" s="36">
        <v>31</v>
      </c>
      <c r="Q7" s="37">
        <f>SUM(E7:P7)</f>
        <v>365</v>
      </c>
    </row>
    <row r="8" spans="1:17" ht="15.6" customHeight="1">
      <c r="B8" s="776" t="s">
        <v>45</v>
      </c>
      <c r="C8" s="777"/>
      <c r="D8" s="22"/>
      <c r="E8" s="307"/>
      <c r="F8" s="307"/>
      <c r="G8" s="307"/>
      <c r="H8" s="307"/>
      <c r="I8" s="307"/>
      <c r="J8" s="307"/>
      <c r="K8" s="307"/>
      <c r="L8" s="307"/>
      <c r="M8" s="307"/>
      <c r="N8" s="307"/>
      <c r="O8" s="307"/>
      <c r="P8" s="307"/>
      <c r="Q8" s="23"/>
    </row>
    <row r="9" spans="1:17" ht="15.6" customHeight="1">
      <c r="B9" s="786" t="s">
        <v>46</v>
      </c>
      <c r="C9" s="787"/>
      <c r="D9" s="41"/>
      <c r="E9" s="308"/>
      <c r="F9" s="308"/>
      <c r="G9" s="308"/>
      <c r="H9" s="308"/>
      <c r="I9" s="308"/>
      <c r="J9" s="308"/>
      <c r="K9" s="308"/>
      <c r="L9" s="308"/>
      <c r="M9" s="308"/>
      <c r="N9" s="308"/>
      <c r="O9" s="308"/>
      <c r="P9" s="308"/>
      <c r="Q9" s="42"/>
    </row>
    <row r="10" spans="1:17" ht="15.6" customHeight="1">
      <c r="B10" s="776" t="s">
        <v>47</v>
      </c>
      <c r="C10" s="777"/>
      <c r="D10" s="43" t="s">
        <v>48</v>
      </c>
      <c r="E10" s="309"/>
      <c r="F10" s="309"/>
      <c r="G10" s="309"/>
      <c r="H10" s="309"/>
      <c r="I10" s="309"/>
      <c r="J10" s="309"/>
      <c r="K10" s="309"/>
      <c r="L10" s="309"/>
      <c r="M10" s="309"/>
      <c r="N10" s="309"/>
      <c r="O10" s="309"/>
      <c r="P10" s="309"/>
      <c r="Q10" s="44">
        <f>SUM(E10:P10)</f>
        <v>0</v>
      </c>
    </row>
    <row r="11" spans="1:17" ht="15.6" customHeight="1">
      <c r="B11" s="778" t="s">
        <v>49</v>
      </c>
      <c r="C11" s="779"/>
      <c r="D11" s="21" t="s">
        <v>48</v>
      </c>
      <c r="E11" s="307"/>
      <c r="F11" s="307"/>
      <c r="G11" s="307"/>
      <c r="H11" s="307"/>
      <c r="I11" s="307"/>
      <c r="J11" s="307"/>
      <c r="K11" s="307"/>
      <c r="L11" s="307"/>
      <c r="M11" s="307"/>
      <c r="N11" s="307"/>
      <c r="O11" s="307"/>
      <c r="P11" s="307"/>
      <c r="Q11" s="24">
        <f>SUM(E11:P11)</f>
        <v>0</v>
      </c>
    </row>
    <row r="12" spans="1:17" ht="15.6" customHeight="1">
      <c r="B12" s="778" t="s">
        <v>50</v>
      </c>
      <c r="C12" s="779"/>
      <c r="D12" s="21" t="s">
        <v>48</v>
      </c>
      <c r="E12" s="307"/>
      <c r="F12" s="307"/>
      <c r="G12" s="307"/>
      <c r="H12" s="307"/>
      <c r="I12" s="307"/>
      <c r="J12" s="307"/>
      <c r="K12" s="307"/>
      <c r="L12" s="307"/>
      <c r="M12" s="307"/>
      <c r="N12" s="307"/>
      <c r="O12" s="307"/>
      <c r="P12" s="307"/>
      <c r="Q12" s="24">
        <f>SUM(E12:P12)</f>
        <v>0</v>
      </c>
    </row>
    <row r="13" spans="1:17" ht="15.6" customHeight="1">
      <c r="B13" s="778" t="s">
        <v>51</v>
      </c>
      <c r="C13" s="779"/>
      <c r="D13" s="21" t="s">
        <v>48</v>
      </c>
      <c r="E13" s="307"/>
      <c r="F13" s="307"/>
      <c r="G13" s="307"/>
      <c r="H13" s="307"/>
      <c r="I13" s="307"/>
      <c r="J13" s="307"/>
      <c r="K13" s="307"/>
      <c r="L13" s="307"/>
      <c r="M13" s="307"/>
      <c r="N13" s="307"/>
      <c r="O13" s="307"/>
      <c r="P13" s="307"/>
      <c r="Q13" s="24">
        <f>SUM(E13:P13)</f>
        <v>0</v>
      </c>
    </row>
    <row r="14" spans="1:17" ht="15.6" customHeight="1">
      <c r="B14" s="780" t="s">
        <v>52</v>
      </c>
      <c r="C14" s="781"/>
      <c r="D14" s="25" t="s">
        <v>48</v>
      </c>
      <c r="E14" s="310"/>
      <c r="F14" s="310"/>
      <c r="G14" s="310"/>
      <c r="H14" s="310"/>
      <c r="I14" s="310"/>
      <c r="J14" s="310"/>
      <c r="K14" s="310"/>
      <c r="L14" s="310"/>
      <c r="M14" s="310"/>
      <c r="N14" s="310"/>
      <c r="O14" s="310"/>
      <c r="P14" s="310"/>
      <c r="Q14" s="26">
        <f>SUM(E14:P14)</f>
        <v>0</v>
      </c>
    </row>
    <row r="15" spans="1:17" ht="9" customHeight="1">
      <c r="B15" s="27"/>
      <c r="C15" s="27"/>
      <c r="D15" s="27"/>
      <c r="E15" s="28"/>
      <c r="F15" s="28"/>
      <c r="G15" s="28"/>
      <c r="H15" s="28"/>
      <c r="I15" s="28"/>
      <c r="J15" s="28"/>
      <c r="K15" s="28"/>
      <c r="L15" s="28"/>
      <c r="M15" s="28"/>
      <c r="N15" s="28"/>
      <c r="O15" s="28"/>
      <c r="P15" s="28"/>
      <c r="Q15" s="28"/>
    </row>
    <row r="16" spans="1:17" ht="15.6" customHeight="1">
      <c r="B16" s="18" t="s">
        <v>69</v>
      </c>
      <c r="C16" s="18"/>
    </row>
    <row r="17" spans="1:17" ht="15.6" customHeight="1">
      <c r="A17" s="17"/>
      <c r="B17" s="38" t="s">
        <v>68</v>
      </c>
      <c r="C17" s="38" t="s">
        <v>6</v>
      </c>
      <c r="D17" s="36" t="s">
        <v>15</v>
      </c>
      <c r="E17" s="39" t="s">
        <v>31</v>
      </c>
      <c r="F17" s="36" t="s">
        <v>32</v>
      </c>
      <c r="G17" s="36" t="s">
        <v>33</v>
      </c>
      <c r="H17" s="36" t="s">
        <v>34</v>
      </c>
      <c r="I17" s="36" t="s">
        <v>35</v>
      </c>
      <c r="J17" s="36" t="s">
        <v>36</v>
      </c>
      <c r="K17" s="36" t="s">
        <v>37</v>
      </c>
      <c r="L17" s="36" t="s">
        <v>38</v>
      </c>
      <c r="M17" s="36" t="s">
        <v>39</v>
      </c>
      <c r="N17" s="36" t="s">
        <v>40</v>
      </c>
      <c r="O17" s="36" t="s">
        <v>41</v>
      </c>
      <c r="P17" s="36" t="s">
        <v>42</v>
      </c>
      <c r="Q17" s="36" t="s">
        <v>43</v>
      </c>
    </row>
    <row r="18" spans="1:17" ht="15.6" customHeight="1">
      <c r="B18" s="770" t="s">
        <v>61</v>
      </c>
      <c r="C18" s="24" t="s">
        <v>56</v>
      </c>
      <c r="D18" s="40" t="s">
        <v>53</v>
      </c>
      <c r="E18" s="311"/>
      <c r="F18" s="311"/>
      <c r="G18" s="311"/>
      <c r="H18" s="311"/>
      <c r="I18" s="311"/>
      <c r="J18" s="311"/>
      <c r="K18" s="311"/>
      <c r="L18" s="311"/>
      <c r="M18" s="311"/>
      <c r="N18" s="311"/>
      <c r="O18" s="311"/>
      <c r="P18" s="311"/>
      <c r="Q18" s="33">
        <f>SUM(E18:P18)</f>
        <v>0</v>
      </c>
    </row>
    <row r="19" spans="1:17" ht="15.6" customHeight="1">
      <c r="B19" s="771"/>
      <c r="C19" s="29" t="s">
        <v>57</v>
      </c>
      <c r="D19" s="30" t="s">
        <v>54</v>
      </c>
      <c r="E19" s="312"/>
      <c r="F19" s="312"/>
      <c r="G19" s="312"/>
      <c r="H19" s="312"/>
      <c r="I19" s="312"/>
      <c r="J19" s="312"/>
      <c r="K19" s="312"/>
      <c r="L19" s="312"/>
      <c r="M19" s="312"/>
      <c r="N19" s="312"/>
      <c r="O19" s="312"/>
      <c r="P19" s="312"/>
      <c r="Q19" s="34">
        <f>SUM(E19:P19)</f>
        <v>0</v>
      </c>
    </row>
    <row r="20" spans="1:17" ht="15.6" customHeight="1">
      <c r="B20" s="772"/>
      <c r="C20" s="31" t="s">
        <v>55</v>
      </c>
      <c r="D20" s="20"/>
      <c r="E20" s="35">
        <f t="shared" ref="E20:Q20" si="0">SUM(E18:E19)</f>
        <v>0</v>
      </c>
      <c r="F20" s="35">
        <f t="shared" si="0"/>
        <v>0</v>
      </c>
      <c r="G20" s="35">
        <f t="shared" si="0"/>
        <v>0</v>
      </c>
      <c r="H20" s="35">
        <f t="shared" si="0"/>
        <v>0</v>
      </c>
      <c r="I20" s="35">
        <f t="shared" si="0"/>
        <v>0</v>
      </c>
      <c r="J20" s="35">
        <f t="shared" si="0"/>
        <v>0</v>
      </c>
      <c r="K20" s="35">
        <f t="shared" si="0"/>
        <v>0</v>
      </c>
      <c r="L20" s="35">
        <f t="shared" si="0"/>
        <v>0</v>
      </c>
      <c r="M20" s="35">
        <f t="shared" si="0"/>
        <v>0</v>
      </c>
      <c r="N20" s="35">
        <f t="shared" si="0"/>
        <v>0</v>
      </c>
      <c r="O20" s="35">
        <f t="shared" si="0"/>
        <v>0</v>
      </c>
      <c r="P20" s="35">
        <f t="shared" si="0"/>
        <v>0</v>
      </c>
      <c r="Q20" s="35">
        <f t="shared" si="0"/>
        <v>0</v>
      </c>
    </row>
    <row r="21" spans="1:17" ht="15.6" customHeight="1">
      <c r="B21" s="773" t="s">
        <v>62</v>
      </c>
      <c r="C21" s="24" t="s">
        <v>58</v>
      </c>
      <c r="D21" s="21" t="s">
        <v>53</v>
      </c>
      <c r="E21" s="311"/>
      <c r="F21" s="311"/>
      <c r="G21" s="311"/>
      <c r="H21" s="311"/>
      <c r="I21" s="311"/>
      <c r="J21" s="311"/>
      <c r="K21" s="311"/>
      <c r="L21" s="311"/>
      <c r="M21" s="311"/>
      <c r="N21" s="311"/>
      <c r="O21" s="311"/>
      <c r="P21" s="311"/>
      <c r="Q21" s="33">
        <f>SUM(E21:P21)</f>
        <v>0</v>
      </c>
    </row>
    <row r="22" spans="1:17" ht="15.6" customHeight="1">
      <c r="B22" s="774"/>
      <c r="C22" s="24" t="s">
        <v>59</v>
      </c>
      <c r="D22" s="21" t="s">
        <v>53</v>
      </c>
      <c r="E22" s="311"/>
      <c r="F22" s="311"/>
      <c r="G22" s="311"/>
      <c r="H22" s="311"/>
      <c r="I22" s="311"/>
      <c r="J22" s="311"/>
      <c r="K22" s="311"/>
      <c r="L22" s="311"/>
      <c r="M22" s="311"/>
      <c r="N22" s="311"/>
      <c r="O22" s="311"/>
      <c r="P22" s="311"/>
      <c r="Q22" s="33">
        <f>SUM(E22:P22)</f>
        <v>0</v>
      </c>
    </row>
    <row r="23" spans="1:17" ht="15.6" customHeight="1">
      <c r="B23" s="775"/>
      <c r="C23" s="31" t="s">
        <v>55</v>
      </c>
      <c r="D23" s="20"/>
      <c r="E23" s="35">
        <f t="shared" ref="E23:Q23" si="1">SUM(E21:E22)</f>
        <v>0</v>
      </c>
      <c r="F23" s="35">
        <f t="shared" si="1"/>
        <v>0</v>
      </c>
      <c r="G23" s="35">
        <f t="shared" si="1"/>
        <v>0</v>
      </c>
      <c r="H23" s="35">
        <f t="shared" si="1"/>
        <v>0</v>
      </c>
      <c r="I23" s="35">
        <f t="shared" si="1"/>
        <v>0</v>
      </c>
      <c r="J23" s="35">
        <f t="shared" si="1"/>
        <v>0</v>
      </c>
      <c r="K23" s="35">
        <f t="shared" si="1"/>
        <v>0</v>
      </c>
      <c r="L23" s="35">
        <f t="shared" si="1"/>
        <v>0</v>
      </c>
      <c r="M23" s="35">
        <f t="shared" si="1"/>
        <v>0</v>
      </c>
      <c r="N23" s="35">
        <f t="shared" si="1"/>
        <v>0</v>
      </c>
      <c r="O23" s="35">
        <f t="shared" si="1"/>
        <v>0</v>
      </c>
      <c r="P23" s="35">
        <f t="shared" si="1"/>
        <v>0</v>
      </c>
      <c r="Q23" s="35">
        <f t="shared" si="1"/>
        <v>0</v>
      </c>
    </row>
    <row r="24" spans="1:17" ht="15.6" customHeight="1">
      <c r="B24" s="32" t="s">
        <v>63</v>
      </c>
      <c r="C24" s="32"/>
      <c r="D24" s="27"/>
      <c r="E24" s="28"/>
      <c r="F24" s="27"/>
      <c r="G24" s="27"/>
      <c r="H24" s="28"/>
    </row>
    <row r="25" spans="1:17" ht="15.6" customHeight="1">
      <c r="D25" s="27"/>
    </row>
    <row r="26" spans="1:17" ht="15.6" customHeight="1">
      <c r="B26" s="19" t="s">
        <v>491</v>
      </c>
      <c r="C26" s="19"/>
    </row>
    <row r="27" spans="1:17" ht="15.6" customHeight="1">
      <c r="B27" s="18" t="s">
        <v>66</v>
      </c>
      <c r="C27" s="18"/>
    </row>
    <row r="28" spans="1:17" ht="15.6" customHeight="1">
      <c r="A28" s="17"/>
      <c r="B28" s="782" t="s">
        <v>29</v>
      </c>
      <c r="C28" s="783"/>
      <c r="D28" s="784" t="s">
        <v>30</v>
      </c>
      <c r="E28" s="36" t="s">
        <v>31</v>
      </c>
      <c r="F28" s="36" t="s">
        <v>32</v>
      </c>
      <c r="G28" s="36" t="s">
        <v>33</v>
      </c>
      <c r="H28" s="36" t="s">
        <v>34</v>
      </c>
      <c r="I28" s="36" t="s">
        <v>35</v>
      </c>
      <c r="J28" s="36" t="s">
        <v>36</v>
      </c>
      <c r="K28" s="36" t="s">
        <v>37</v>
      </c>
      <c r="L28" s="36" t="s">
        <v>38</v>
      </c>
      <c r="M28" s="36" t="s">
        <v>39</v>
      </c>
      <c r="N28" s="36" t="s">
        <v>40</v>
      </c>
      <c r="O28" s="36" t="s">
        <v>41</v>
      </c>
      <c r="P28" s="36" t="s">
        <v>42</v>
      </c>
      <c r="Q28" s="36" t="s">
        <v>43</v>
      </c>
    </row>
    <row r="29" spans="1:17" ht="15.6" customHeight="1">
      <c r="B29" s="782" t="s">
        <v>44</v>
      </c>
      <c r="C29" s="783"/>
      <c r="D29" s="785"/>
      <c r="E29" s="36">
        <v>30</v>
      </c>
      <c r="F29" s="36">
        <v>31</v>
      </c>
      <c r="G29" s="36">
        <v>30</v>
      </c>
      <c r="H29" s="36">
        <v>31</v>
      </c>
      <c r="I29" s="36">
        <v>31</v>
      </c>
      <c r="J29" s="36">
        <v>30</v>
      </c>
      <c r="K29" s="36">
        <v>31</v>
      </c>
      <c r="L29" s="36">
        <v>30</v>
      </c>
      <c r="M29" s="36">
        <v>31</v>
      </c>
      <c r="N29" s="36">
        <v>31</v>
      </c>
      <c r="O29" s="36">
        <v>28</v>
      </c>
      <c r="P29" s="36">
        <v>31</v>
      </c>
      <c r="Q29" s="37">
        <f>SUM(E29:P29)</f>
        <v>365</v>
      </c>
    </row>
    <row r="30" spans="1:17" ht="15.6" customHeight="1">
      <c r="B30" s="776" t="s">
        <v>45</v>
      </c>
      <c r="C30" s="777"/>
      <c r="D30" s="22"/>
      <c r="E30" s="307"/>
      <c r="F30" s="307"/>
      <c r="G30" s="307"/>
      <c r="H30" s="307"/>
      <c r="I30" s="307"/>
      <c r="J30" s="307"/>
      <c r="K30" s="307"/>
      <c r="L30" s="307"/>
      <c r="M30" s="307"/>
      <c r="N30" s="307"/>
      <c r="O30" s="307"/>
      <c r="P30" s="307"/>
      <c r="Q30" s="23"/>
    </row>
    <row r="31" spans="1:17" ht="15.6" customHeight="1">
      <c r="B31" s="786" t="s">
        <v>46</v>
      </c>
      <c r="C31" s="787"/>
      <c r="D31" s="41"/>
      <c r="E31" s="308"/>
      <c r="F31" s="308"/>
      <c r="G31" s="308"/>
      <c r="H31" s="308"/>
      <c r="I31" s="308"/>
      <c r="J31" s="308"/>
      <c r="K31" s="308"/>
      <c r="L31" s="308"/>
      <c r="M31" s="308"/>
      <c r="N31" s="308"/>
      <c r="O31" s="308"/>
      <c r="P31" s="308"/>
      <c r="Q31" s="42"/>
    </row>
    <row r="32" spans="1:17" ht="15.6" customHeight="1">
      <c r="B32" s="776" t="s">
        <v>47</v>
      </c>
      <c r="C32" s="777"/>
      <c r="D32" s="43" t="s">
        <v>48</v>
      </c>
      <c r="E32" s="309"/>
      <c r="F32" s="309"/>
      <c r="G32" s="309"/>
      <c r="H32" s="309"/>
      <c r="I32" s="309"/>
      <c r="J32" s="309"/>
      <c r="K32" s="309"/>
      <c r="L32" s="309"/>
      <c r="M32" s="309"/>
      <c r="N32" s="309"/>
      <c r="O32" s="309"/>
      <c r="P32" s="309"/>
      <c r="Q32" s="44">
        <f>SUM(E32:P32)</f>
        <v>0</v>
      </c>
    </row>
    <row r="33" spans="1:17" ht="15.6" customHeight="1">
      <c r="B33" s="778" t="s">
        <v>49</v>
      </c>
      <c r="C33" s="779"/>
      <c r="D33" s="21" t="s">
        <v>48</v>
      </c>
      <c r="E33" s="307"/>
      <c r="F33" s="307"/>
      <c r="G33" s="307"/>
      <c r="H33" s="307"/>
      <c r="I33" s="307"/>
      <c r="J33" s="307"/>
      <c r="K33" s="307"/>
      <c r="L33" s="307"/>
      <c r="M33" s="307"/>
      <c r="N33" s="307"/>
      <c r="O33" s="307"/>
      <c r="P33" s="307"/>
      <c r="Q33" s="24">
        <f>SUM(E33:P33)</f>
        <v>0</v>
      </c>
    </row>
    <row r="34" spans="1:17" ht="15.6" customHeight="1">
      <c r="B34" s="778" t="s">
        <v>50</v>
      </c>
      <c r="C34" s="779"/>
      <c r="D34" s="21" t="s">
        <v>48</v>
      </c>
      <c r="E34" s="307"/>
      <c r="F34" s="307"/>
      <c r="G34" s="307"/>
      <c r="H34" s="307"/>
      <c r="I34" s="307"/>
      <c r="J34" s="307"/>
      <c r="K34" s="307"/>
      <c r="L34" s="307"/>
      <c r="M34" s="307"/>
      <c r="N34" s="307"/>
      <c r="O34" s="307"/>
      <c r="P34" s="307"/>
      <c r="Q34" s="24">
        <f>SUM(E34:P34)</f>
        <v>0</v>
      </c>
    </row>
    <row r="35" spans="1:17" ht="15.6" customHeight="1">
      <c r="B35" s="778" t="s">
        <v>51</v>
      </c>
      <c r="C35" s="779"/>
      <c r="D35" s="21" t="s">
        <v>48</v>
      </c>
      <c r="E35" s="307"/>
      <c r="F35" s="307"/>
      <c r="G35" s="307"/>
      <c r="H35" s="307"/>
      <c r="I35" s="307"/>
      <c r="J35" s="307"/>
      <c r="K35" s="307"/>
      <c r="L35" s="307"/>
      <c r="M35" s="307"/>
      <c r="N35" s="307"/>
      <c r="O35" s="307"/>
      <c r="P35" s="307"/>
      <c r="Q35" s="24">
        <f>SUM(E35:P35)</f>
        <v>0</v>
      </c>
    </row>
    <row r="36" spans="1:17" ht="15.6" customHeight="1">
      <c r="B36" s="780" t="s">
        <v>52</v>
      </c>
      <c r="C36" s="781"/>
      <c r="D36" s="25" t="s">
        <v>48</v>
      </c>
      <c r="E36" s="310"/>
      <c r="F36" s="310"/>
      <c r="G36" s="310"/>
      <c r="H36" s="310"/>
      <c r="I36" s="310"/>
      <c r="J36" s="310"/>
      <c r="K36" s="310"/>
      <c r="L36" s="310"/>
      <c r="M36" s="310"/>
      <c r="N36" s="310"/>
      <c r="O36" s="310"/>
      <c r="P36" s="310"/>
      <c r="Q36" s="26">
        <f>SUM(E36:P36)</f>
        <v>0</v>
      </c>
    </row>
    <row r="37" spans="1:17" ht="9" customHeight="1">
      <c r="B37" s="27"/>
      <c r="C37" s="27"/>
      <c r="D37" s="27"/>
      <c r="E37" s="28"/>
      <c r="F37" s="28"/>
      <c r="G37" s="28"/>
      <c r="H37" s="28"/>
      <c r="I37" s="28"/>
      <c r="J37" s="28"/>
      <c r="K37" s="28"/>
      <c r="L37" s="28"/>
      <c r="M37" s="28"/>
      <c r="N37" s="28"/>
      <c r="O37" s="28"/>
      <c r="P37" s="28"/>
      <c r="Q37" s="28"/>
    </row>
    <row r="38" spans="1:17" ht="15.6" customHeight="1">
      <c r="B38" s="18" t="s">
        <v>69</v>
      </c>
      <c r="C38" s="18"/>
    </row>
    <row r="39" spans="1:17" ht="15.6" customHeight="1">
      <c r="A39" s="17"/>
      <c r="B39" s="38" t="s">
        <v>68</v>
      </c>
      <c r="C39" s="38" t="s">
        <v>6</v>
      </c>
      <c r="D39" s="36" t="s">
        <v>15</v>
      </c>
      <c r="E39" s="39" t="s">
        <v>31</v>
      </c>
      <c r="F39" s="36" t="s">
        <v>32</v>
      </c>
      <c r="G39" s="36" t="s">
        <v>33</v>
      </c>
      <c r="H39" s="36" t="s">
        <v>34</v>
      </c>
      <c r="I39" s="36" t="s">
        <v>35</v>
      </c>
      <c r="J39" s="36" t="s">
        <v>36</v>
      </c>
      <c r="K39" s="36" t="s">
        <v>37</v>
      </c>
      <c r="L39" s="36" t="s">
        <v>38</v>
      </c>
      <c r="M39" s="36" t="s">
        <v>39</v>
      </c>
      <c r="N39" s="36" t="s">
        <v>40</v>
      </c>
      <c r="O39" s="36" t="s">
        <v>41</v>
      </c>
      <c r="P39" s="36" t="s">
        <v>42</v>
      </c>
      <c r="Q39" s="36" t="s">
        <v>43</v>
      </c>
    </row>
    <row r="40" spans="1:17" ht="15.6" customHeight="1">
      <c r="B40" s="770" t="s">
        <v>61</v>
      </c>
      <c r="C40" s="24" t="s">
        <v>56</v>
      </c>
      <c r="D40" s="40" t="s">
        <v>53</v>
      </c>
      <c r="E40" s="311"/>
      <c r="F40" s="311"/>
      <c r="G40" s="311"/>
      <c r="H40" s="311"/>
      <c r="I40" s="311"/>
      <c r="J40" s="311"/>
      <c r="K40" s="311"/>
      <c r="L40" s="311"/>
      <c r="M40" s="311"/>
      <c r="N40" s="311"/>
      <c r="O40" s="311"/>
      <c r="P40" s="311"/>
      <c r="Q40" s="33">
        <f>SUM(E40:P40)</f>
        <v>0</v>
      </c>
    </row>
    <row r="41" spans="1:17" ht="15.6" customHeight="1">
      <c r="B41" s="771"/>
      <c r="C41" s="29" t="s">
        <v>57</v>
      </c>
      <c r="D41" s="30" t="s">
        <v>54</v>
      </c>
      <c r="E41" s="312"/>
      <c r="F41" s="312"/>
      <c r="G41" s="312"/>
      <c r="H41" s="312"/>
      <c r="I41" s="312"/>
      <c r="J41" s="312"/>
      <c r="K41" s="312"/>
      <c r="L41" s="312"/>
      <c r="M41" s="312"/>
      <c r="N41" s="312"/>
      <c r="O41" s="312"/>
      <c r="P41" s="312"/>
      <c r="Q41" s="34">
        <f>SUM(E41:P41)</f>
        <v>0</v>
      </c>
    </row>
    <row r="42" spans="1:17" ht="15.6" customHeight="1">
      <c r="B42" s="772"/>
      <c r="C42" s="31" t="s">
        <v>55</v>
      </c>
      <c r="D42" s="20"/>
      <c r="E42" s="35">
        <f t="shared" ref="E42:Q42" si="2">SUM(E40:E41)</f>
        <v>0</v>
      </c>
      <c r="F42" s="35">
        <f t="shared" si="2"/>
        <v>0</v>
      </c>
      <c r="G42" s="35">
        <f t="shared" si="2"/>
        <v>0</v>
      </c>
      <c r="H42" s="35">
        <f t="shared" si="2"/>
        <v>0</v>
      </c>
      <c r="I42" s="35">
        <f t="shared" si="2"/>
        <v>0</v>
      </c>
      <c r="J42" s="35">
        <f t="shared" si="2"/>
        <v>0</v>
      </c>
      <c r="K42" s="35">
        <f t="shared" si="2"/>
        <v>0</v>
      </c>
      <c r="L42" s="35">
        <f t="shared" si="2"/>
        <v>0</v>
      </c>
      <c r="M42" s="35">
        <f t="shared" si="2"/>
        <v>0</v>
      </c>
      <c r="N42" s="35">
        <f t="shared" si="2"/>
        <v>0</v>
      </c>
      <c r="O42" s="35">
        <f t="shared" si="2"/>
        <v>0</v>
      </c>
      <c r="P42" s="35">
        <f t="shared" si="2"/>
        <v>0</v>
      </c>
      <c r="Q42" s="35">
        <f t="shared" si="2"/>
        <v>0</v>
      </c>
    </row>
    <row r="43" spans="1:17" ht="15.6" customHeight="1">
      <c r="B43" s="773" t="s">
        <v>62</v>
      </c>
      <c r="C43" s="24" t="s">
        <v>58</v>
      </c>
      <c r="D43" s="21" t="s">
        <v>53</v>
      </c>
      <c r="E43" s="311"/>
      <c r="F43" s="311"/>
      <c r="G43" s="311"/>
      <c r="H43" s="311"/>
      <c r="I43" s="311"/>
      <c r="J43" s="311"/>
      <c r="K43" s="311"/>
      <c r="L43" s="311"/>
      <c r="M43" s="311"/>
      <c r="N43" s="311"/>
      <c r="O43" s="311"/>
      <c r="P43" s="311"/>
      <c r="Q43" s="33">
        <f>SUM(E43:P43)</f>
        <v>0</v>
      </c>
    </row>
    <row r="44" spans="1:17" ht="15.6" customHeight="1">
      <c r="B44" s="774"/>
      <c r="C44" s="24" t="s">
        <v>59</v>
      </c>
      <c r="D44" s="21" t="s">
        <v>53</v>
      </c>
      <c r="E44" s="311"/>
      <c r="F44" s="311"/>
      <c r="G44" s="311"/>
      <c r="H44" s="311"/>
      <c r="I44" s="311"/>
      <c r="J44" s="311"/>
      <c r="K44" s="311"/>
      <c r="L44" s="311"/>
      <c r="M44" s="311"/>
      <c r="N44" s="311"/>
      <c r="O44" s="311"/>
      <c r="P44" s="311"/>
      <c r="Q44" s="33">
        <f>SUM(E44:P44)</f>
        <v>0</v>
      </c>
    </row>
    <row r="45" spans="1:17" ht="15.6" customHeight="1">
      <c r="B45" s="775"/>
      <c r="C45" s="31" t="s">
        <v>55</v>
      </c>
      <c r="D45" s="20"/>
      <c r="E45" s="35">
        <f t="shared" ref="E45:Q45" si="3">SUM(E43:E44)</f>
        <v>0</v>
      </c>
      <c r="F45" s="35">
        <f t="shared" si="3"/>
        <v>0</v>
      </c>
      <c r="G45" s="35">
        <f t="shared" si="3"/>
        <v>0</v>
      </c>
      <c r="H45" s="35">
        <f t="shared" si="3"/>
        <v>0</v>
      </c>
      <c r="I45" s="35">
        <f t="shared" si="3"/>
        <v>0</v>
      </c>
      <c r="J45" s="35">
        <f t="shared" si="3"/>
        <v>0</v>
      </c>
      <c r="K45" s="35">
        <f t="shared" si="3"/>
        <v>0</v>
      </c>
      <c r="L45" s="35">
        <f t="shared" si="3"/>
        <v>0</v>
      </c>
      <c r="M45" s="35">
        <f t="shared" si="3"/>
        <v>0</v>
      </c>
      <c r="N45" s="35">
        <f t="shared" si="3"/>
        <v>0</v>
      </c>
      <c r="O45" s="35">
        <f t="shared" si="3"/>
        <v>0</v>
      </c>
      <c r="P45" s="35">
        <f t="shared" si="3"/>
        <v>0</v>
      </c>
      <c r="Q45" s="35">
        <f t="shared" si="3"/>
        <v>0</v>
      </c>
    </row>
    <row r="46" spans="1:17" ht="15.6" customHeight="1">
      <c r="B46" s="32" t="s">
        <v>63</v>
      </c>
      <c r="C46" s="32"/>
      <c r="D46" s="27"/>
      <c r="E46" s="28"/>
      <c r="F46" s="27"/>
      <c r="G46" s="27"/>
      <c r="H46" s="28"/>
    </row>
    <row r="48" spans="1:17" ht="15.6" customHeight="1">
      <c r="B48" s="19" t="s">
        <v>701</v>
      </c>
      <c r="C48" s="19"/>
    </row>
    <row r="49" spans="1:17" ht="15.6" customHeight="1">
      <c r="B49" s="18" t="s">
        <v>66</v>
      </c>
      <c r="C49" s="18"/>
    </row>
    <row r="50" spans="1:17" ht="15.6" customHeight="1">
      <c r="A50" s="17"/>
      <c r="B50" s="782" t="s">
        <v>29</v>
      </c>
      <c r="C50" s="783"/>
      <c r="D50" s="784" t="s">
        <v>30</v>
      </c>
      <c r="E50" s="36" t="s">
        <v>31</v>
      </c>
      <c r="F50" s="36" t="s">
        <v>32</v>
      </c>
      <c r="G50" s="36" t="s">
        <v>33</v>
      </c>
      <c r="H50" s="36" t="s">
        <v>34</v>
      </c>
      <c r="I50" s="36" t="s">
        <v>35</v>
      </c>
      <c r="J50" s="36" t="s">
        <v>36</v>
      </c>
      <c r="K50" s="36" t="s">
        <v>37</v>
      </c>
      <c r="L50" s="36" t="s">
        <v>38</v>
      </c>
      <c r="M50" s="36" t="s">
        <v>39</v>
      </c>
      <c r="N50" s="36" t="s">
        <v>40</v>
      </c>
      <c r="O50" s="36" t="s">
        <v>41</v>
      </c>
      <c r="P50" s="36" t="s">
        <v>42</v>
      </c>
      <c r="Q50" s="36" t="s">
        <v>43</v>
      </c>
    </row>
    <row r="51" spans="1:17" ht="15.6" customHeight="1">
      <c r="B51" s="782" t="s">
        <v>44</v>
      </c>
      <c r="C51" s="783"/>
      <c r="D51" s="785"/>
      <c r="E51" s="36">
        <v>30</v>
      </c>
      <c r="F51" s="36">
        <v>31</v>
      </c>
      <c r="G51" s="36">
        <v>30</v>
      </c>
      <c r="H51" s="36">
        <v>31</v>
      </c>
      <c r="I51" s="36">
        <v>31</v>
      </c>
      <c r="J51" s="36">
        <v>30</v>
      </c>
      <c r="K51" s="36">
        <v>31</v>
      </c>
      <c r="L51" s="36">
        <v>30</v>
      </c>
      <c r="M51" s="36">
        <v>31</v>
      </c>
      <c r="N51" s="36">
        <v>31</v>
      </c>
      <c r="O51" s="36">
        <v>28</v>
      </c>
      <c r="P51" s="36">
        <v>31</v>
      </c>
      <c r="Q51" s="37">
        <f>SUM(E51:P51)</f>
        <v>365</v>
      </c>
    </row>
    <row r="52" spans="1:17" ht="15.6" customHeight="1">
      <c r="B52" s="776" t="s">
        <v>45</v>
      </c>
      <c r="C52" s="777"/>
      <c r="D52" s="22"/>
      <c r="E52" s="307"/>
      <c r="F52" s="307"/>
      <c r="G52" s="307"/>
      <c r="H52" s="307"/>
      <c r="I52" s="307"/>
      <c r="J52" s="307"/>
      <c r="K52" s="307"/>
      <c r="L52" s="307"/>
      <c r="M52" s="307"/>
      <c r="N52" s="307"/>
      <c r="O52" s="307"/>
      <c r="P52" s="307"/>
      <c r="Q52" s="23"/>
    </row>
    <row r="53" spans="1:17" ht="15.6" customHeight="1">
      <c r="B53" s="786" t="s">
        <v>46</v>
      </c>
      <c r="C53" s="787"/>
      <c r="D53" s="41"/>
      <c r="E53" s="308"/>
      <c r="F53" s="308"/>
      <c r="G53" s="308"/>
      <c r="H53" s="308"/>
      <c r="I53" s="308"/>
      <c r="J53" s="308"/>
      <c r="K53" s="308"/>
      <c r="L53" s="308"/>
      <c r="M53" s="308"/>
      <c r="N53" s="308"/>
      <c r="O53" s="308"/>
      <c r="P53" s="308"/>
      <c r="Q53" s="42"/>
    </row>
    <row r="54" spans="1:17" ht="15.6" customHeight="1">
      <c r="B54" s="776" t="s">
        <v>47</v>
      </c>
      <c r="C54" s="777"/>
      <c r="D54" s="43" t="s">
        <v>48</v>
      </c>
      <c r="E54" s="309"/>
      <c r="F54" s="309"/>
      <c r="G54" s="309"/>
      <c r="H54" s="309"/>
      <c r="I54" s="309"/>
      <c r="J54" s="309"/>
      <c r="K54" s="309"/>
      <c r="L54" s="309"/>
      <c r="M54" s="309"/>
      <c r="N54" s="309"/>
      <c r="O54" s="309"/>
      <c r="P54" s="309"/>
      <c r="Q54" s="44">
        <f>SUM(E54:P54)</f>
        <v>0</v>
      </c>
    </row>
    <row r="55" spans="1:17" ht="15.6" customHeight="1">
      <c r="B55" s="778" t="s">
        <v>49</v>
      </c>
      <c r="C55" s="779"/>
      <c r="D55" s="21" t="s">
        <v>48</v>
      </c>
      <c r="E55" s="307"/>
      <c r="F55" s="307"/>
      <c r="G55" s="307"/>
      <c r="H55" s="307"/>
      <c r="I55" s="307"/>
      <c r="J55" s="307"/>
      <c r="K55" s="307"/>
      <c r="L55" s="307"/>
      <c r="M55" s="307"/>
      <c r="N55" s="307"/>
      <c r="O55" s="307"/>
      <c r="P55" s="307"/>
      <c r="Q55" s="24">
        <f>SUM(E55:P55)</f>
        <v>0</v>
      </c>
    </row>
    <row r="56" spans="1:17" ht="15.6" customHeight="1">
      <c r="B56" s="778" t="s">
        <v>50</v>
      </c>
      <c r="C56" s="779"/>
      <c r="D56" s="21" t="s">
        <v>48</v>
      </c>
      <c r="E56" s="307"/>
      <c r="F56" s="307"/>
      <c r="G56" s="307"/>
      <c r="H56" s="307"/>
      <c r="I56" s="307"/>
      <c r="J56" s="307"/>
      <c r="K56" s="307"/>
      <c r="L56" s="307"/>
      <c r="M56" s="307"/>
      <c r="N56" s="307"/>
      <c r="O56" s="307"/>
      <c r="P56" s="307"/>
      <c r="Q56" s="24">
        <f>SUM(E56:P56)</f>
        <v>0</v>
      </c>
    </row>
    <row r="57" spans="1:17" ht="15.6" customHeight="1">
      <c r="B57" s="778" t="s">
        <v>51</v>
      </c>
      <c r="C57" s="779"/>
      <c r="D57" s="21" t="s">
        <v>48</v>
      </c>
      <c r="E57" s="307"/>
      <c r="F57" s="307"/>
      <c r="G57" s="307"/>
      <c r="H57" s="307"/>
      <c r="I57" s="307"/>
      <c r="J57" s="307"/>
      <c r="K57" s="307"/>
      <c r="L57" s="307"/>
      <c r="M57" s="307"/>
      <c r="N57" s="307"/>
      <c r="O57" s="307"/>
      <c r="P57" s="307"/>
      <c r="Q57" s="24">
        <f>SUM(E57:P57)</f>
        <v>0</v>
      </c>
    </row>
    <row r="58" spans="1:17" ht="15.6" customHeight="1">
      <c r="B58" s="780" t="s">
        <v>52</v>
      </c>
      <c r="C58" s="781"/>
      <c r="D58" s="25" t="s">
        <v>48</v>
      </c>
      <c r="E58" s="310"/>
      <c r="F58" s="310"/>
      <c r="G58" s="310"/>
      <c r="H58" s="310"/>
      <c r="I58" s="310"/>
      <c r="J58" s="310"/>
      <c r="K58" s="310"/>
      <c r="L58" s="310"/>
      <c r="M58" s="310"/>
      <c r="N58" s="310"/>
      <c r="O58" s="310"/>
      <c r="P58" s="310"/>
      <c r="Q58" s="26">
        <f>SUM(E58:P58)</f>
        <v>0</v>
      </c>
    </row>
    <row r="59" spans="1:17" ht="9" customHeight="1">
      <c r="B59" s="27"/>
      <c r="C59" s="27"/>
      <c r="D59" s="27"/>
      <c r="E59" s="28"/>
      <c r="F59" s="28"/>
      <c r="G59" s="28"/>
      <c r="H59" s="28"/>
      <c r="I59" s="28"/>
      <c r="J59" s="28"/>
      <c r="K59" s="28"/>
      <c r="L59" s="28"/>
      <c r="M59" s="28"/>
      <c r="N59" s="28"/>
      <c r="O59" s="28"/>
      <c r="P59" s="28"/>
      <c r="Q59" s="28"/>
    </row>
    <row r="60" spans="1:17" ht="15.6" customHeight="1">
      <c r="B60" s="18" t="s">
        <v>69</v>
      </c>
      <c r="C60" s="18"/>
    </row>
    <row r="61" spans="1:17" ht="15.6" customHeight="1">
      <c r="A61" s="17"/>
      <c r="B61" s="38" t="s">
        <v>68</v>
      </c>
      <c r="C61" s="38" t="s">
        <v>6</v>
      </c>
      <c r="D61" s="36" t="s">
        <v>15</v>
      </c>
      <c r="E61" s="39" t="s">
        <v>31</v>
      </c>
      <c r="F61" s="36" t="s">
        <v>32</v>
      </c>
      <c r="G61" s="36" t="s">
        <v>33</v>
      </c>
      <c r="H61" s="36" t="s">
        <v>34</v>
      </c>
      <c r="I61" s="36" t="s">
        <v>35</v>
      </c>
      <c r="J61" s="36" t="s">
        <v>36</v>
      </c>
      <c r="K61" s="36" t="s">
        <v>37</v>
      </c>
      <c r="L61" s="36" t="s">
        <v>38</v>
      </c>
      <c r="M61" s="36" t="s">
        <v>39</v>
      </c>
      <c r="N61" s="36" t="s">
        <v>40</v>
      </c>
      <c r="O61" s="36" t="s">
        <v>41</v>
      </c>
      <c r="P61" s="36" t="s">
        <v>42</v>
      </c>
      <c r="Q61" s="36" t="s">
        <v>43</v>
      </c>
    </row>
    <row r="62" spans="1:17" ht="15.6" customHeight="1">
      <c r="B62" s="770" t="s">
        <v>61</v>
      </c>
      <c r="C62" s="24" t="s">
        <v>56</v>
      </c>
      <c r="D62" s="40" t="s">
        <v>53</v>
      </c>
      <c r="E62" s="311"/>
      <c r="F62" s="311"/>
      <c r="G62" s="311"/>
      <c r="H62" s="311"/>
      <c r="I62" s="311"/>
      <c r="J62" s="311"/>
      <c r="K62" s="311"/>
      <c r="L62" s="311"/>
      <c r="M62" s="311"/>
      <c r="N62" s="311"/>
      <c r="O62" s="311"/>
      <c r="P62" s="311"/>
      <c r="Q62" s="33">
        <f>SUM(E62:P62)</f>
        <v>0</v>
      </c>
    </row>
    <row r="63" spans="1:17" ht="15.6" customHeight="1">
      <c r="B63" s="771"/>
      <c r="C63" s="29" t="s">
        <v>57</v>
      </c>
      <c r="D63" s="30" t="s">
        <v>54</v>
      </c>
      <c r="E63" s="312"/>
      <c r="F63" s="312"/>
      <c r="G63" s="312"/>
      <c r="H63" s="312"/>
      <c r="I63" s="312"/>
      <c r="J63" s="312"/>
      <c r="K63" s="312"/>
      <c r="L63" s="312"/>
      <c r="M63" s="312"/>
      <c r="N63" s="312"/>
      <c r="O63" s="312"/>
      <c r="P63" s="312"/>
      <c r="Q63" s="34">
        <f>SUM(E63:P63)</f>
        <v>0</v>
      </c>
    </row>
    <row r="64" spans="1:17" ht="15.6" customHeight="1">
      <c r="B64" s="772"/>
      <c r="C64" s="31" t="s">
        <v>55</v>
      </c>
      <c r="D64" s="20"/>
      <c r="E64" s="35">
        <f t="shared" ref="E64:Q64" si="4">SUM(E62:E63)</f>
        <v>0</v>
      </c>
      <c r="F64" s="35">
        <f t="shared" si="4"/>
        <v>0</v>
      </c>
      <c r="G64" s="35">
        <f t="shared" si="4"/>
        <v>0</v>
      </c>
      <c r="H64" s="35">
        <f t="shared" si="4"/>
        <v>0</v>
      </c>
      <c r="I64" s="35">
        <f t="shared" si="4"/>
        <v>0</v>
      </c>
      <c r="J64" s="35">
        <f t="shared" si="4"/>
        <v>0</v>
      </c>
      <c r="K64" s="35">
        <f t="shared" si="4"/>
        <v>0</v>
      </c>
      <c r="L64" s="35">
        <f t="shared" si="4"/>
        <v>0</v>
      </c>
      <c r="M64" s="35">
        <f t="shared" si="4"/>
        <v>0</v>
      </c>
      <c r="N64" s="35">
        <f t="shared" si="4"/>
        <v>0</v>
      </c>
      <c r="O64" s="35">
        <f t="shared" si="4"/>
        <v>0</v>
      </c>
      <c r="P64" s="35">
        <f t="shared" si="4"/>
        <v>0</v>
      </c>
      <c r="Q64" s="35">
        <f t="shared" si="4"/>
        <v>0</v>
      </c>
    </row>
    <row r="65" spans="2:17" ht="15.6" customHeight="1">
      <c r="B65" s="773" t="s">
        <v>62</v>
      </c>
      <c r="C65" s="24" t="s">
        <v>58</v>
      </c>
      <c r="D65" s="21" t="s">
        <v>53</v>
      </c>
      <c r="E65" s="311"/>
      <c r="F65" s="311"/>
      <c r="G65" s="311"/>
      <c r="H65" s="311"/>
      <c r="I65" s="311"/>
      <c r="J65" s="311"/>
      <c r="K65" s="311"/>
      <c r="L65" s="311"/>
      <c r="M65" s="311"/>
      <c r="N65" s="311"/>
      <c r="O65" s="311"/>
      <c r="P65" s="311"/>
      <c r="Q65" s="33">
        <f>SUM(E65:P65)</f>
        <v>0</v>
      </c>
    </row>
    <row r="66" spans="2:17" ht="15.6" customHeight="1">
      <c r="B66" s="774"/>
      <c r="C66" s="24" t="s">
        <v>59</v>
      </c>
      <c r="D66" s="21" t="s">
        <v>53</v>
      </c>
      <c r="E66" s="311"/>
      <c r="F66" s="311"/>
      <c r="G66" s="311"/>
      <c r="H66" s="311"/>
      <c r="I66" s="311"/>
      <c r="J66" s="311"/>
      <c r="K66" s="311"/>
      <c r="L66" s="311"/>
      <c r="M66" s="311"/>
      <c r="N66" s="311"/>
      <c r="O66" s="311"/>
      <c r="P66" s="311"/>
      <c r="Q66" s="33">
        <f>SUM(E66:P66)</f>
        <v>0</v>
      </c>
    </row>
    <row r="67" spans="2:17" ht="15.6" customHeight="1">
      <c r="B67" s="775"/>
      <c r="C67" s="31" t="s">
        <v>55</v>
      </c>
      <c r="D67" s="20"/>
      <c r="E67" s="35">
        <f t="shared" ref="E67:Q67" si="5">SUM(E65:E66)</f>
        <v>0</v>
      </c>
      <c r="F67" s="35">
        <f t="shared" si="5"/>
        <v>0</v>
      </c>
      <c r="G67" s="35">
        <f t="shared" si="5"/>
        <v>0</v>
      </c>
      <c r="H67" s="35">
        <f t="shared" si="5"/>
        <v>0</v>
      </c>
      <c r="I67" s="35">
        <f t="shared" si="5"/>
        <v>0</v>
      </c>
      <c r="J67" s="35">
        <f t="shared" si="5"/>
        <v>0</v>
      </c>
      <c r="K67" s="35">
        <f t="shared" si="5"/>
        <v>0</v>
      </c>
      <c r="L67" s="35">
        <f t="shared" si="5"/>
        <v>0</v>
      </c>
      <c r="M67" s="35">
        <f t="shared" si="5"/>
        <v>0</v>
      </c>
      <c r="N67" s="35">
        <f t="shared" si="5"/>
        <v>0</v>
      </c>
      <c r="O67" s="35">
        <f t="shared" si="5"/>
        <v>0</v>
      </c>
      <c r="P67" s="35">
        <f t="shared" si="5"/>
        <v>0</v>
      </c>
      <c r="Q67" s="35">
        <f t="shared" si="5"/>
        <v>0</v>
      </c>
    </row>
    <row r="68" spans="2:17" ht="15.6" customHeight="1">
      <c r="B68" s="32" t="s">
        <v>63</v>
      </c>
      <c r="C68" s="32"/>
      <c r="D68" s="27"/>
      <c r="E68" s="28"/>
      <c r="F68" s="27"/>
      <c r="G68" s="27"/>
      <c r="H68" s="28"/>
    </row>
  </sheetData>
  <mergeCells count="37">
    <mergeCell ref="B18:B20"/>
    <mergeCell ref="B21:B23"/>
    <mergeCell ref="B28:C28"/>
    <mergeCell ref="B9:C9"/>
    <mergeCell ref="B3:Q3"/>
    <mergeCell ref="B6:C6"/>
    <mergeCell ref="D6:D7"/>
    <mergeCell ref="B7:C7"/>
    <mergeCell ref="B8:C8"/>
    <mergeCell ref="B10:C10"/>
    <mergeCell ref="B11:C11"/>
    <mergeCell ref="B12:C12"/>
    <mergeCell ref="B13:C13"/>
    <mergeCell ref="B14:C14"/>
    <mergeCell ref="D28:D29"/>
    <mergeCell ref="B29:C29"/>
    <mergeCell ref="B30:C30"/>
    <mergeCell ref="B43:B45"/>
    <mergeCell ref="B32:C32"/>
    <mergeCell ref="B33:C33"/>
    <mergeCell ref="B34:C34"/>
    <mergeCell ref="B35:C35"/>
    <mergeCell ref="B36:C36"/>
    <mergeCell ref="B40:B42"/>
    <mergeCell ref="B31:C31"/>
    <mergeCell ref="B50:C50"/>
    <mergeCell ref="D50:D51"/>
    <mergeCell ref="B51:C51"/>
    <mergeCell ref="B52:C52"/>
    <mergeCell ref="B53:C53"/>
    <mergeCell ref="B62:B64"/>
    <mergeCell ref="B65:B67"/>
    <mergeCell ref="B54:C54"/>
    <mergeCell ref="B55:C55"/>
    <mergeCell ref="B56:C56"/>
    <mergeCell ref="B57:C57"/>
    <mergeCell ref="B58:C58"/>
  </mergeCells>
  <phoneticPr fontId="2"/>
  <printOptions horizontalCentered="1"/>
  <pageMargins left="0.59055118110236227" right="0.59055118110236227" top="0.62992125984251968" bottom="0.27559055118110237" header="0.51181102362204722" footer="0.51181102362204722"/>
  <pageSetup paperSize="9" scale="81" fitToHeight="0" orientation="landscape" r:id="rId1"/>
  <headerFooter alignWithMargins="0"/>
  <rowBreaks count="1" manualBreakCount="1">
    <brk id="46" min="1"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Q25"/>
  <sheetViews>
    <sheetView showGridLines="0" zoomScale="85" zoomScaleNormal="85" zoomScaleSheetLayoutView="85" zoomScalePageLayoutView="70" workbookViewId="0">
      <selection activeCell="A10" sqref="A10:J10"/>
    </sheetView>
  </sheetViews>
  <sheetFormatPr defaultColWidth="9.85546875" defaultRowHeight="15.6" customHeight="1"/>
  <cols>
    <col min="1" max="1" width="5.140625" style="16" customWidth="1"/>
    <col min="2" max="2" width="8.140625" style="16" customWidth="1"/>
    <col min="3" max="3" width="19" style="16" customWidth="1"/>
    <col min="4" max="4" width="8.42578125" style="17" customWidth="1"/>
    <col min="5" max="16" width="11.42578125" style="16" customWidth="1"/>
    <col min="17" max="17" width="12.28515625" style="16" customWidth="1"/>
    <col min="18" max="257" width="9.85546875" style="16"/>
    <col min="258" max="258" width="5.140625" style="16" customWidth="1"/>
    <col min="259" max="259" width="28.7109375" style="16" customWidth="1"/>
    <col min="260" max="260" width="8.42578125" style="16" customWidth="1"/>
    <col min="261" max="273" width="14.42578125" style="16" customWidth="1"/>
    <col min="274" max="513" width="9.85546875" style="16"/>
    <col min="514" max="514" width="5.140625" style="16" customWidth="1"/>
    <col min="515" max="515" width="28.7109375" style="16" customWidth="1"/>
    <col min="516" max="516" width="8.42578125" style="16" customWidth="1"/>
    <col min="517" max="529" width="14.42578125" style="16" customWidth="1"/>
    <col min="530" max="769" width="9.85546875" style="16"/>
    <col min="770" max="770" width="5.140625" style="16" customWidth="1"/>
    <col min="771" max="771" width="28.7109375" style="16" customWidth="1"/>
    <col min="772" max="772" width="8.42578125" style="16" customWidth="1"/>
    <col min="773" max="785" width="14.42578125" style="16" customWidth="1"/>
    <col min="786" max="1025" width="9.85546875" style="16"/>
    <col min="1026" max="1026" width="5.140625" style="16" customWidth="1"/>
    <col min="1027" max="1027" width="28.7109375" style="16" customWidth="1"/>
    <col min="1028" max="1028" width="8.42578125" style="16" customWidth="1"/>
    <col min="1029" max="1041" width="14.42578125" style="16" customWidth="1"/>
    <col min="1042" max="1281" width="9.85546875" style="16"/>
    <col min="1282" max="1282" width="5.140625" style="16" customWidth="1"/>
    <col min="1283" max="1283" width="28.7109375" style="16" customWidth="1"/>
    <col min="1284" max="1284" width="8.42578125" style="16" customWidth="1"/>
    <col min="1285" max="1297" width="14.42578125" style="16" customWidth="1"/>
    <col min="1298" max="1537" width="9.85546875" style="16"/>
    <col min="1538" max="1538" width="5.140625" style="16" customWidth="1"/>
    <col min="1539" max="1539" width="28.7109375" style="16" customWidth="1"/>
    <col min="1540" max="1540" width="8.42578125" style="16" customWidth="1"/>
    <col min="1541" max="1553" width="14.42578125" style="16" customWidth="1"/>
    <col min="1554" max="1793" width="9.85546875" style="16"/>
    <col min="1794" max="1794" width="5.140625" style="16" customWidth="1"/>
    <col min="1795" max="1795" width="28.7109375" style="16" customWidth="1"/>
    <col min="1796" max="1796" width="8.42578125" style="16" customWidth="1"/>
    <col min="1797" max="1809" width="14.42578125" style="16" customWidth="1"/>
    <col min="1810" max="2049" width="9.85546875" style="16"/>
    <col min="2050" max="2050" width="5.140625" style="16" customWidth="1"/>
    <col min="2051" max="2051" width="28.7109375" style="16" customWidth="1"/>
    <col min="2052" max="2052" width="8.42578125" style="16" customWidth="1"/>
    <col min="2053" max="2065" width="14.42578125" style="16" customWidth="1"/>
    <col min="2066" max="2305" width="9.85546875" style="16"/>
    <col min="2306" max="2306" width="5.140625" style="16" customWidth="1"/>
    <col min="2307" max="2307" width="28.7109375" style="16" customWidth="1"/>
    <col min="2308" max="2308" width="8.42578125" style="16" customWidth="1"/>
    <col min="2309" max="2321" width="14.42578125" style="16" customWidth="1"/>
    <col min="2322" max="2561" width="9.85546875" style="16"/>
    <col min="2562" max="2562" width="5.140625" style="16" customWidth="1"/>
    <col min="2563" max="2563" width="28.7109375" style="16" customWidth="1"/>
    <col min="2564" max="2564" width="8.42578125" style="16" customWidth="1"/>
    <col min="2565" max="2577" width="14.42578125" style="16" customWidth="1"/>
    <col min="2578" max="2817" width="9.85546875" style="16"/>
    <col min="2818" max="2818" width="5.140625" style="16" customWidth="1"/>
    <col min="2819" max="2819" width="28.7109375" style="16" customWidth="1"/>
    <col min="2820" max="2820" width="8.42578125" style="16" customWidth="1"/>
    <col min="2821" max="2833" width="14.42578125" style="16" customWidth="1"/>
    <col min="2834" max="3073" width="9.85546875" style="16"/>
    <col min="3074" max="3074" width="5.140625" style="16" customWidth="1"/>
    <col min="3075" max="3075" width="28.7109375" style="16" customWidth="1"/>
    <col min="3076" max="3076" width="8.42578125" style="16" customWidth="1"/>
    <col min="3077" max="3089" width="14.42578125" style="16" customWidth="1"/>
    <col min="3090" max="3329" width="9.85546875" style="16"/>
    <col min="3330" max="3330" width="5.140625" style="16" customWidth="1"/>
    <col min="3331" max="3331" width="28.7109375" style="16" customWidth="1"/>
    <col min="3332" max="3332" width="8.42578125" style="16" customWidth="1"/>
    <col min="3333" max="3345" width="14.42578125" style="16" customWidth="1"/>
    <col min="3346" max="3585" width="9.85546875" style="16"/>
    <col min="3586" max="3586" width="5.140625" style="16" customWidth="1"/>
    <col min="3587" max="3587" width="28.7109375" style="16" customWidth="1"/>
    <col min="3588" max="3588" width="8.42578125" style="16" customWidth="1"/>
    <col min="3589" max="3601" width="14.42578125" style="16" customWidth="1"/>
    <col min="3602" max="3841" width="9.85546875" style="16"/>
    <col min="3842" max="3842" width="5.140625" style="16" customWidth="1"/>
    <col min="3843" max="3843" width="28.7109375" style="16" customWidth="1"/>
    <col min="3844" max="3844" width="8.42578125" style="16" customWidth="1"/>
    <col min="3845" max="3857" width="14.42578125" style="16" customWidth="1"/>
    <col min="3858" max="4097" width="9.85546875" style="16"/>
    <col min="4098" max="4098" width="5.140625" style="16" customWidth="1"/>
    <col min="4099" max="4099" width="28.7109375" style="16" customWidth="1"/>
    <col min="4100" max="4100" width="8.42578125" style="16" customWidth="1"/>
    <col min="4101" max="4113" width="14.42578125" style="16" customWidth="1"/>
    <col min="4114" max="4353" width="9.85546875" style="16"/>
    <col min="4354" max="4354" width="5.140625" style="16" customWidth="1"/>
    <col min="4355" max="4355" width="28.7109375" style="16" customWidth="1"/>
    <col min="4356" max="4356" width="8.42578125" style="16" customWidth="1"/>
    <col min="4357" max="4369" width="14.42578125" style="16" customWidth="1"/>
    <col min="4370" max="4609" width="9.85546875" style="16"/>
    <col min="4610" max="4610" width="5.140625" style="16" customWidth="1"/>
    <col min="4611" max="4611" width="28.7109375" style="16" customWidth="1"/>
    <col min="4612" max="4612" width="8.42578125" style="16" customWidth="1"/>
    <col min="4613" max="4625" width="14.42578125" style="16" customWidth="1"/>
    <col min="4626" max="4865" width="9.85546875" style="16"/>
    <col min="4866" max="4866" width="5.140625" style="16" customWidth="1"/>
    <col min="4867" max="4867" width="28.7109375" style="16" customWidth="1"/>
    <col min="4868" max="4868" width="8.42578125" style="16" customWidth="1"/>
    <col min="4869" max="4881" width="14.42578125" style="16" customWidth="1"/>
    <col min="4882" max="5121" width="9.85546875" style="16"/>
    <col min="5122" max="5122" width="5.140625" style="16" customWidth="1"/>
    <col min="5123" max="5123" width="28.7109375" style="16" customWidth="1"/>
    <col min="5124" max="5124" width="8.42578125" style="16" customWidth="1"/>
    <col min="5125" max="5137" width="14.42578125" style="16" customWidth="1"/>
    <col min="5138" max="5377" width="9.85546875" style="16"/>
    <col min="5378" max="5378" width="5.140625" style="16" customWidth="1"/>
    <col min="5379" max="5379" width="28.7109375" style="16" customWidth="1"/>
    <col min="5380" max="5380" width="8.42578125" style="16" customWidth="1"/>
    <col min="5381" max="5393" width="14.42578125" style="16" customWidth="1"/>
    <col min="5394" max="5633" width="9.85546875" style="16"/>
    <col min="5634" max="5634" width="5.140625" style="16" customWidth="1"/>
    <col min="5635" max="5635" width="28.7109375" style="16" customWidth="1"/>
    <col min="5636" max="5636" width="8.42578125" style="16" customWidth="1"/>
    <col min="5637" max="5649" width="14.42578125" style="16" customWidth="1"/>
    <col min="5650" max="5889" width="9.85546875" style="16"/>
    <col min="5890" max="5890" width="5.140625" style="16" customWidth="1"/>
    <col min="5891" max="5891" width="28.7109375" style="16" customWidth="1"/>
    <col min="5892" max="5892" width="8.42578125" style="16" customWidth="1"/>
    <col min="5893" max="5905" width="14.42578125" style="16" customWidth="1"/>
    <col min="5906" max="6145" width="9.85546875" style="16"/>
    <col min="6146" max="6146" width="5.140625" style="16" customWidth="1"/>
    <col min="6147" max="6147" width="28.7109375" style="16" customWidth="1"/>
    <col min="6148" max="6148" width="8.42578125" style="16" customWidth="1"/>
    <col min="6149" max="6161" width="14.42578125" style="16" customWidth="1"/>
    <col min="6162" max="6401" width="9.85546875" style="16"/>
    <col min="6402" max="6402" width="5.140625" style="16" customWidth="1"/>
    <col min="6403" max="6403" width="28.7109375" style="16" customWidth="1"/>
    <col min="6404" max="6404" width="8.42578125" style="16" customWidth="1"/>
    <col min="6405" max="6417" width="14.42578125" style="16" customWidth="1"/>
    <col min="6418" max="6657" width="9.85546875" style="16"/>
    <col min="6658" max="6658" width="5.140625" style="16" customWidth="1"/>
    <col min="6659" max="6659" width="28.7109375" style="16" customWidth="1"/>
    <col min="6660" max="6660" width="8.42578125" style="16" customWidth="1"/>
    <col min="6661" max="6673" width="14.42578125" style="16" customWidth="1"/>
    <col min="6674" max="6913" width="9.85546875" style="16"/>
    <col min="6914" max="6914" width="5.140625" style="16" customWidth="1"/>
    <col min="6915" max="6915" width="28.7109375" style="16" customWidth="1"/>
    <col min="6916" max="6916" width="8.42578125" style="16" customWidth="1"/>
    <col min="6917" max="6929" width="14.42578125" style="16" customWidth="1"/>
    <col min="6930" max="7169" width="9.85546875" style="16"/>
    <col min="7170" max="7170" width="5.140625" style="16" customWidth="1"/>
    <col min="7171" max="7171" width="28.7109375" style="16" customWidth="1"/>
    <col min="7172" max="7172" width="8.42578125" style="16" customWidth="1"/>
    <col min="7173" max="7185" width="14.42578125" style="16" customWidth="1"/>
    <col min="7186" max="7425" width="9.85546875" style="16"/>
    <col min="7426" max="7426" width="5.140625" style="16" customWidth="1"/>
    <col min="7427" max="7427" width="28.7109375" style="16" customWidth="1"/>
    <col min="7428" max="7428" width="8.42578125" style="16" customWidth="1"/>
    <col min="7429" max="7441" width="14.42578125" style="16" customWidth="1"/>
    <col min="7442" max="7681" width="9.85546875" style="16"/>
    <col min="7682" max="7682" width="5.140625" style="16" customWidth="1"/>
    <col min="7683" max="7683" width="28.7109375" style="16" customWidth="1"/>
    <col min="7684" max="7684" width="8.42578125" style="16" customWidth="1"/>
    <col min="7685" max="7697" width="14.42578125" style="16" customWidth="1"/>
    <col min="7698" max="7937" width="9.85546875" style="16"/>
    <col min="7938" max="7938" width="5.140625" style="16" customWidth="1"/>
    <col min="7939" max="7939" width="28.7109375" style="16" customWidth="1"/>
    <col min="7940" max="7940" width="8.42578125" style="16" customWidth="1"/>
    <col min="7941" max="7953" width="14.42578125" style="16" customWidth="1"/>
    <col min="7954" max="8193" width="9.85546875" style="16"/>
    <col min="8194" max="8194" width="5.140625" style="16" customWidth="1"/>
    <col min="8195" max="8195" width="28.7109375" style="16" customWidth="1"/>
    <col min="8196" max="8196" width="8.42578125" style="16" customWidth="1"/>
    <col min="8197" max="8209" width="14.42578125" style="16" customWidth="1"/>
    <col min="8210" max="8449" width="9.85546875" style="16"/>
    <col min="8450" max="8450" width="5.140625" style="16" customWidth="1"/>
    <col min="8451" max="8451" width="28.7109375" style="16" customWidth="1"/>
    <col min="8452" max="8452" width="8.42578125" style="16" customWidth="1"/>
    <col min="8453" max="8465" width="14.42578125" style="16" customWidth="1"/>
    <col min="8466" max="8705" width="9.85546875" style="16"/>
    <col min="8706" max="8706" width="5.140625" style="16" customWidth="1"/>
    <col min="8707" max="8707" width="28.7109375" style="16" customWidth="1"/>
    <col min="8708" max="8708" width="8.42578125" style="16" customWidth="1"/>
    <col min="8709" max="8721" width="14.42578125" style="16" customWidth="1"/>
    <col min="8722" max="8961" width="9.85546875" style="16"/>
    <col min="8962" max="8962" width="5.140625" style="16" customWidth="1"/>
    <col min="8963" max="8963" width="28.7109375" style="16" customWidth="1"/>
    <col min="8964" max="8964" width="8.42578125" style="16" customWidth="1"/>
    <col min="8965" max="8977" width="14.42578125" style="16" customWidth="1"/>
    <col min="8978" max="9217" width="9.85546875" style="16"/>
    <col min="9218" max="9218" width="5.140625" style="16" customWidth="1"/>
    <col min="9219" max="9219" width="28.7109375" style="16" customWidth="1"/>
    <col min="9220" max="9220" width="8.42578125" style="16" customWidth="1"/>
    <col min="9221" max="9233" width="14.42578125" style="16" customWidth="1"/>
    <col min="9234" max="9473" width="9.85546875" style="16"/>
    <col min="9474" max="9474" width="5.140625" style="16" customWidth="1"/>
    <col min="9475" max="9475" width="28.7109375" style="16" customWidth="1"/>
    <col min="9476" max="9476" width="8.42578125" style="16" customWidth="1"/>
    <col min="9477" max="9489" width="14.42578125" style="16" customWidth="1"/>
    <col min="9490" max="9729" width="9.85546875" style="16"/>
    <col min="9730" max="9730" width="5.140625" style="16" customWidth="1"/>
    <col min="9731" max="9731" width="28.7109375" style="16" customWidth="1"/>
    <col min="9732" max="9732" width="8.42578125" style="16" customWidth="1"/>
    <col min="9733" max="9745" width="14.42578125" style="16" customWidth="1"/>
    <col min="9746" max="9985" width="9.85546875" style="16"/>
    <col min="9986" max="9986" width="5.140625" style="16" customWidth="1"/>
    <col min="9987" max="9987" width="28.7109375" style="16" customWidth="1"/>
    <col min="9988" max="9988" width="8.42578125" style="16" customWidth="1"/>
    <col min="9989" max="10001" width="14.42578125" style="16" customWidth="1"/>
    <col min="10002" max="10241" width="9.85546875" style="16"/>
    <col min="10242" max="10242" width="5.140625" style="16" customWidth="1"/>
    <col min="10243" max="10243" width="28.7109375" style="16" customWidth="1"/>
    <col min="10244" max="10244" width="8.42578125" style="16" customWidth="1"/>
    <col min="10245" max="10257" width="14.42578125" style="16" customWidth="1"/>
    <col min="10258" max="10497" width="9.85546875" style="16"/>
    <col min="10498" max="10498" width="5.140625" style="16" customWidth="1"/>
    <col min="10499" max="10499" width="28.7109375" style="16" customWidth="1"/>
    <col min="10500" max="10500" width="8.42578125" style="16" customWidth="1"/>
    <col min="10501" max="10513" width="14.42578125" style="16" customWidth="1"/>
    <col min="10514" max="10753" width="9.85546875" style="16"/>
    <col min="10754" max="10754" width="5.140625" style="16" customWidth="1"/>
    <col min="10755" max="10755" width="28.7109375" style="16" customWidth="1"/>
    <col min="10756" max="10756" width="8.42578125" style="16" customWidth="1"/>
    <col min="10757" max="10769" width="14.42578125" style="16" customWidth="1"/>
    <col min="10770" max="11009" width="9.85546875" style="16"/>
    <col min="11010" max="11010" width="5.140625" style="16" customWidth="1"/>
    <col min="11011" max="11011" width="28.7109375" style="16" customWidth="1"/>
    <col min="11012" max="11012" width="8.42578125" style="16" customWidth="1"/>
    <col min="11013" max="11025" width="14.42578125" style="16" customWidth="1"/>
    <col min="11026" max="11265" width="9.85546875" style="16"/>
    <col min="11266" max="11266" width="5.140625" style="16" customWidth="1"/>
    <col min="11267" max="11267" width="28.7109375" style="16" customWidth="1"/>
    <col min="11268" max="11268" width="8.42578125" style="16" customWidth="1"/>
    <col min="11269" max="11281" width="14.42578125" style="16" customWidth="1"/>
    <col min="11282" max="11521" width="9.85546875" style="16"/>
    <col min="11522" max="11522" width="5.140625" style="16" customWidth="1"/>
    <col min="11523" max="11523" width="28.7109375" style="16" customWidth="1"/>
    <col min="11524" max="11524" width="8.42578125" style="16" customWidth="1"/>
    <col min="11525" max="11537" width="14.42578125" style="16" customWidth="1"/>
    <col min="11538" max="11777" width="9.85546875" style="16"/>
    <col min="11778" max="11778" width="5.140625" style="16" customWidth="1"/>
    <col min="11779" max="11779" width="28.7109375" style="16" customWidth="1"/>
    <col min="11780" max="11780" width="8.42578125" style="16" customWidth="1"/>
    <col min="11781" max="11793" width="14.42578125" style="16" customWidth="1"/>
    <col min="11794" max="12033" width="9.85546875" style="16"/>
    <col min="12034" max="12034" width="5.140625" style="16" customWidth="1"/>
    <col min="12035" max="12035" width="28.7109375" style="16" customWidth="1"/>
    <col min="12036" max="12036" width="8.42578125" style="16" customWidth="1"/>
    <col min="12037" max="12049" width="14.42578125" style="16" customWidth="1"/>
    <col min="12050" max="12289" width="9.85546875" style="16"/>
    <col min="12290" max="12290" width="5.140625" style="16" customWidth="1"/>
    <col min="12291" max="12291" width="28.7109375" style="16" customWidth="1"/>
    <col min="12292" max="12292" width="8.42578125" style="16" customWidth="1"/>
    <col min="12293" max="12305" width="14.42578125" style="16" customWidth="1"/>
    <col min="12306" max="12545" width="9.85546875" style="16"/>
    <col min="12546" max="12546" width="5.140625" style="16" customWidth="1"/>
    <col min="12547" max="12547" width="28.7109375" style="16" customWidth="1"/>
    <col min="12548" max="12548" width="8.42578125" style="16" customWidth="1"/>
    <col min="12549" max="12561" width="14.42578125" style="16" customWidth="1"/>
    <col min="12562" max="12801" width="9.85546875" style="16"/>
    <col min="12802" max="12802" width="5.140625" style="16" customWidth="1"/>
    <col min="12803" max="12803" width="28.7109375" style="16" customWidth="1"/>
    <col min="12804" max="12804" width="8.42578125" style="16" customWidth="1"/>
    <col min="12805" max="12817" width="14.42578125" style="16" customWidth="1"/>
    <col min="12818" max="13057" width="9.85546875" style="16"/>
    <col min="13058" max="13058" width="5.140625" style="16" customWidth="1"/>
    <col min="13059" max="13059" width="28.7109375" style="16" customWidth="1"/>
    <col min="13060" max="13060" width="8.42578125" style="16" customWidth="1"/>
    <col min="13061" max="13073" width="14.42578125" style="16" customWidth="1"/>
    <col min="13074" max="13313" width="9.85546875" style="16"/>
    <col min="13314" max="13314" width="5.140625" style="16" customWidth="1"/>
    <col min="13315" max="13315" width="28.7109375" style="16" customWidth="1"/>
    <col min="13316" max="13316" width="8.42578125" style="16" customWidth="1"/>
    <col min="13317" max="13329" width="14.42578125" style="16" customWidth="1"/>
    <col min="13330" max="13569" width="9.85546875" style="16"/>
    <col min="13570" max="13570" width="5.140625" style="16" customWidth="1"/>
    <col min="13571" max="13571" width="28.7109375" style="16" customWidth="1"/>
    <col min="13572" max="13572" width="8.42578125" style="16" customWidth="1"/>
    <col min="13573" max="13585" width="14.42578125" style="16" customWidth="1"/>
    <col min="13586" max="13825" width="9.85546875" style="16"/>
    <col min="13826" max="13826" width="5.140625" style="16" customWidth="1"/>
    <col min="13827" max="13827" width="28.7109375" style="16" customWidth="1"/>
    <col min="13828" max="13828" width="8.42578125" style="16" customWidth="1"/>
    <col min="13829" max="13841" width="14.42578125" style="16" customWidth="1"/>
    <col min="13842" max="14081" width="9.85546875" style="16"/>
    <col min="14082" max="14082" width="5.140625" style="16" customWidth="1"/>
    <col min="14083" max="14083" width="28.7109375" style="16" customWidth="1"/>
    <col min="14084" max="14084" width="8.42578125" style="16" customWidth="1"/>
    <col min="14085" max="14097" width="14.42578125" style="16" customWidth="1"/>
    <col min="14098" max="14337" width="9.85546875" style="16"/>
    <col min="14338" max="14338" width="5.140625" style="16" customWidth="1"/>
    <col min="14339" max="14339" width="28.7109375" style="16" customWidth="1"/>
    <col min="14340" max="14340" width="8.42578125" style="16" customWidth="1"/>
    <col min="14341" max="14353" width="14.42578125" style="16" customWidth="1"/>
    <col min="14354" max="14593" width="9.85546875" style="16"/>
    <col min="14594" max="14594" width="5.140625" style="16" customWidth="1"/>
    <col min="14595" max="14595" width="28.7109375" style="16" customWidth="1"/>
    <col min="14596" max="14596" width="8.42578125" style="16" customWidth="1"/>
    <col min="14597" max="14609" width="14.42578125" style="16" customWidth="1"/>
    <col min="14610" max="14849" width="9.85546875" style="16"/>
    <col min="14850" max="14850" width="5.140625" style="16" customWidth="1"/>
    <col min="14851" max="14851" width="28.7109375" style="16" customWidth="1"/>
    <col min="14852" max="14852" width="8.42578125" style="16" customWidth="1"/>
    <col min="14853" max="14865" width="14.42578125" style="16" customWidth="1"/>
    <col min="14866" max="15105" width="9.85546875" style="16"/>
    <col min="15106" max="15106" width="5.140625" style="16" customWidth="1"/>
    <col min="15107" max="15107" width="28.7109375" style="16" customWidth="1"/>
    <col min="15108" max="15108" width="8.42578125" style="16" customWidth="1"/>
    <col min="15109" max="15121" width="14.42578125" style="16" customWidth="1"/>
    <col min="15122" max="15361" width="9.85546875" style="16"/>
    <col min="15362" max="15362" width="5.140625" style="16" customWidth="1"/>
    <col min="15363" max="15363" width="28.7109375" style="16" customWidth="1"/>
    <col min="15364" max="15364" width="8.42578125" style="16" customWidth="1"/>
    <col min="15365" max="15377" width="14.42578125" style="16" customWidth="1"/>
    <col min="15378" max="15617" width="9.85546875" style="16"/>
    <col min="15618" max="15618" width="5.140625" style="16" customWidth="1"/>
    <col min="15619" max="15619" width="28.7109375" style="16" customWidth="1"/>
    <col min="15620" max="15620" width="8.42578125" style="16" customWidth="1"/>
    <col min="15621" max="15633" width="14.42578125" style="16" customWidth="1"/>
    <col min="15634" max="15873" width="9.85546875" style="16"/>
    <col min="15874" max="15874" width="5.140625" style="16" customWidth="1"/>
    <col min="15875" max="15875" width="28.7109375" style="16" customWidth="1"/>
    <col min="15876" max="15876" width="8.42578125" style="16" customWidth="1"/>
    <col min="15877" max="15889" width="14.42578125" style="16" customWidth="1"/>
    <col min="15890" max="16129" width="9.85546875" style="16"/>
    <col min="16130" max="16130" width="5.140625" style="16" customWidth="1"/>
    <col min="16131" max="16131" width="28.7109375" style="16" customWidth="1"/>
    <col min="16132" max="16132" width="8.42578125" style="16" customWidth="1"/>
    <col min="16133" max="16145" width="14.42578125" style="16" customWidth="1"/>
    <col min="16146" max="16384" width="9.85546875" style="16"/>
  </cols>
  <sheetData>
    <row r="2" spans="1:17" ht="13.5">
      <c r="Q2" s="204" t="s">
        <v>770</v>
      </c>
    </row>
    <row r="3" spans="1:17" ht="14.25">
      <c r="B3" s="788" t="s">
        <v>67</v>
      </c>
      <c r="C3" s="788"/>
      <c r="D3" s="788"/>
      <c r="E3" s="788"/>
      <c r="F3" s="788"/>
      <c r="G3" s="788"/>
      <c r="H3" s="788"/>
      <c r="I3" s="788"/>
      <c r="J3" s="788"/>
      <c r="K3" s="788"/>
      <c r="L3" s="788"/>
      <c r="M3" s="788"/>
      <c r="N3" s="788"/>
      <c r="O3" s="788"/>
      <c r="P3" s="788"/>
      <c r="Q3" s="788"/>
    </row>
    <row r="4" spans="1:17" ht="15.6" customHeight="1">
      <c r="B4" s="19" t="s">
        <v>490</v>
      </c>
      <c r="C4" s="19"/>
    </row>
    <row r="5" spans="1:17" ht="15.6" customHeight="1">
      <c r="B5" s="18" t="s">
        <v>66</v>
      </c>
      <c r="C5" s="18"/>
    </row>
    <row r="6" spans="1:17" ht="15.6" customHeight="1">
      <c r="A6" s="17"/>
      <c r="B6" s="782" t="s">
        <v>29</v>
      </c>
      <c r="C6" s="783"/>
      <c r="D6" s="784" t="s">
        <v>30</v>
      </c>
      <c r="E6" s="36" t="s">
        <v>31</v>
      </c>
      <c r="F6" s="36" t="s">
        <v>32</v>
      </c>
      <c r="G6" s="36" t="s">
        <v>33</v>
      </c>
      <c r="H6" s="36" t="s">
        <v>34</v>
      </c>
      <c r="I6" s="36" t="s">
        <v>35</v>
      </c>
      <c r="J6" s="36" t="s">
        <v>36</v>
      </c>
      <c r="K6" s="36" t="s">
        <v>37</v>
      </c>
      <c r="L6" s="36" t="s">
        <v>38</v>
      </c>
      <c r="M6" s="36" t="s">
        <v>39</v>
      </c>
      <c r="N6" s="36" t="s">
        <v>40</v>
      </c>
      <c r="O6" s="36" t="s">
        <v>41</v>
      </c>
      <c r="P6" s="36" t="s">
        <v>42</v>
      </c>
      <c r="Q6" s="36" t="s">
        <v>43</v>
      </c>
    </row>
    <row r="7" spans="1:17" ht="15.6" customHeight="1">
      <c r="B7" s="782" t="s">
        <v>44</v>
      </c>
      <c r="C7" s="783"/>
      <c r="D7" s="785"/>
      <c r="E7" s="36">
        <v>30</v>
      </c>
      <c r="F7" s="36">
        <v>31</v>
      </c>
      <c r="G7" s="36">
        <v>30</v>
      </c>
      <c r="H7" s="36">
        <v>31</v>
      </c>
      <c r="I7" s="36">
        <v>31</v>
      </c>
      <c r="J7" s="36">
        <v>30</v>
      </c>
      <c r="K7" s="36">
        <v>31</v>
      </c>
      <c r="L7" s="36">
        <v>30</v>
      </c>
      <c r="M7" s="36">
        <v>31</v>
      </c>
      <c r="N7" s="36">
        <v>31</v>
      </c>
      <c r="O7" s="36">
        <v>28</v>
      </c>
      <c r="P7" s="36">
        <v>31</v>
      </c>
      <c r="Q7" s="37">
        <f>SUM(E7:P7)</f>
        <v>365</v>
      </c>
    </row>
    <row r="8" spans="1:17" ht="15.6" customHeight="1">
      <c r="B8" s="776" t="s">
        <v>45</v>
      </c>
      <c r="C8" s="777"/>
      <c r="D8" s="22"/>
      <c r="E8" s="307"/>
      <c r="F8" s="307"/>
      <c r="G8" s="307"/>
      <c r="H8" s="307"/>
      <c r="I8" s="307"/>
      <c r="J8" s="307"/>
      <c r="K8" s="307"/>
      <c r="L8" s="307"/>
      <c r="M8" s="307"/>
      <c r="N8" s="307"/>
      <c r="O8" s="307"/>
      <c r="P8" s="307"/>
      <c r="Q8" s="23"/>
    </row>
    <row r="9" spans="1:17" ht="15.6" customHeight="1">
      <c r="B9" s="786" t="s">
        <v>46</v>
      </c>
      <c r="C9" s="787"/>
      <c r="D9" s="41"/>
      <c r="E9" s="308"/>
      <c r="F9" s="308"/>
      <c r="G9" s="308"/>
      <c r="H9" s="308"/>
      <c r="I9" s="308"/>
      <c r="J9" s="308"/>
      <c r="K9" s="308"/>
      <c r="L9" s="308"/>
      <c r="M9" s="308"/>
      <c r="N9" s="308"/>
      <c r="O9" s="308"/>
      <c r="P9" s="308"/>
      <c r="Q9" s="42"/>
    </row>
    <row r="10" spans="1:17" ht="15.6" customHeight="1">
      <c r="B10" s="776" t="s">
        <v>47</v>
      </c>
      <c r="C10" s="777"/>
      <c r="D10" s="43" t="s">
        <v>48</v>
      </c>
      <c r="E10" s="309">
        <v>30</v>
      </c>
      <c r="F10" s="309">
        <v>31</v>
      </c>
      <c r="G10" s="309">
        <v>30</v>
      </c>
      <c r="H10" s="309">
        <v>15</v>
      </c>
      <c r="I10" s="309"/>
      <c r="J10" s="309"/>
      <c r="K10" s="309"/>
      <c r="L10" s="309"/>
      <c r="M10" s="309"/>
      <c r="N10" s="309"/>
      <c r="O10" s="309"/>
      <c r="P10" s="309"/>
      <c r="Q10" s="44">
        <f>SUM(E10:P10)</f>
        <v>106</v>
      </c>
    </row>
    <row r="11" spans="1:17" ht="15.6" customHeight="1">
      <c r="B11" s="778" t="s">
        <v>49</v>
      </c>
      <c r="C11" s="779"/>
      <c r="D11" s="21" t="s">
        <v>48</v>
      </c>
      <c r="E11" s="307">
        <v>30</v>
      </c>
      <c r="F11" s="307">
        <v>31</v>
      </c>
      <c r="G11" s="307">
        <v>30</v>
      </c>
      <c r="H11" s="307">
        <v>15</v>
      </c>
      <c r="I11" s="307"/>
      <c r="J11" s="307"/>
      <c r="K11" s="307"/>
      <c r="L11" s="307"/>
      <c r="M11" s="307"/>
      <c r="N11" s="307"/>
      <c r="O11" s="307"/>
      <c r="P11" s="307"/>
      <c r="Q11" s="24">
        <f>SUM(E11:P11)</f>
        <v>106</v>
      </c>
    </row>
    <row r="12" spans="1:17" ht="15.6" customHeight="1">
      <c r="B12" s="778" t="s">
        <v>50</v>
      </c>
      <c r="C12" s="779"/>
      <c r="D12" s="21" t="s">
        <v>48</v>
      </c>
      <c r="E12" s="307">
        <v>0</v>
      </c>
      <c r="F12" s="307">
        <v>0</v>
      </c>
      <c r="G12" s="307">
        <v>0</v>
      </c>
      <c r="H12" s="307">
        <v>16</v>
      </c>
      <c r="I12" s="307"/>
      <c r="J12" s="307"/>
      <c r="K12" s="307"/>
      <c r="L12" s="307"/>
      <c r="M12" s="307"/>
      <c r="N12" s="307"/>
      <c r="O12" s="307"/>
      <c r="P12" s="307"/>
      <c r="Q12" s="24">
        <f>SUM(E12:P12)</f>
        <v>16</v>
      </c>
    </row>
    <row r="13" spans="1:17" ht="15.6" customHeight="1">
      <c r="B13" s="778" t="s">
        <v>51</v>
      </c>
      <c r="C13" s="779"/>
      <c r="D13" s="21" t="s">
        <v>48</v>
      </c>
      <c r="E13" s="307">
        <v>30</v>
      </c>
      <c r="F13" s="307">
        <v>0</v>
      </c>
      <c r="G13" s="307">
        <v>0</v>
      </c>
      <c r="H13" s="307">
        <v>0</v>
      </c>
      <c r="I13" s="307"/>
      <c r="J13" s="307"/>
      <c r="K13" s="307"/>
      <c r="L13" s="307"/>
      <c r="M13" s="307"/>
      <c r="N13" s="307"/>
      <c r="O13" s="307"/>
      <c r="P13" s="307"/>
      <c r="Q13" s="24">
        <f>SUM(E13:P13)</f>
        <v>30</v>
      </c>
    </row>
    <row r="14" spans="1:17" ht="15.6" customHeight="1">
      <c r="B14" s="780" t="s">
        <v>52</v>
      </c>
      <c r="C14" s="781"/>
      <c r="D14" s="25" t="s">
        <v>48</v>
      </c>
      <c r="E14" s="310">
        <v>0</v>
      </c>
      <c r="F14" s="310">
        <v>0</v>
      </c>
      <c r="G14" s="310">
        <v>0</v>
      </c>
      <c r="H14" s="310">
        <v>0</v>
      </c>
      <c r="I14" s="310"/>
      <c r="J14" s="310"/>
      <c r="K14" s="310"/>
      <c r="L14" s="310"/>
      <c r="M14" s="310"/>
      <c r="N14" s="310"/>
      <c r="O14" s="310"/>
      <c r="P14" s="310"/>
      <c r="Q14" s="26">
        <f>SUM(E14:P14)</f>
        <v>0</v>
      </c>
    </row>
    <row r="15" spans="1:17" ht="9" customHeight="1">
      <c r="B15" s="27"/>
      <c r="C15" s="27"/>
      <c r="D15" s="27"/>
      <c r="E15" s="28"/>
      <c r="F15" s="28"/>
      <c r="G15" s="28"/>
      <c r="H15" s="28"/>
      <c r="I15" s="28"/>
      <c r="J15" s="28"/>
      <c r="K15" s="28"/>
      <c r="L15" s="28"/>
      <c r="M15" s="28"/>
      <c r="N15" s="28"/>
      <c r="O15" s="28"/>
      <c r="P15" s="28"/>
      <c r="Q15" s="28"/>
    </row>
    <row r="16" spans="1:17" ht="15.6" customHeight="1">
      <c r="B16" s="18" t="s">
        <v>69</v>
      </c>
      <c r="C16" s="18"/>
    </row>
    <row r="17" spans="1:17" ht="15.6" customHeight="1">
      <c r="A17" s="17"/>
      <c r="B17" s="38" t="s">
        <v>68</v>
      </c>
      <c r="C17" s="38" t="s">
        <v>6</v>
      </c>
      <c r="D17" s="36" t="s">
        <v>15</v>
      </c>
      <c r="E17" s="39" t="s">
        <v>31</v>
      </c>
      <c r="F17" s="36" t="s">
        <v>32</v>
      </c>
      <c r="G17" s="36" t="s">
        <v>33</v>
      </c>
      <c r="H17" s="36" t="s">
        <v>34</v>
      </c>
      <c r="I17" s="36" t="s">
        <v>35</v>
      </c>
      <c r="J17" s="36" t="s">
        <v>36</v>
      </c>
      <c r="K17" s="36" t="s">
        <v>37</v>
      </c>
      <c r="L17" s="36" t="s">
        <v>38</v>
      </c>
      <c r="M17" s="36" t="s">
        <v>39</v>
      </c>
      <c r="N17" s="36" t="s">
        <v>40</v>
      </c>
      <c r="O17" s="36" t="s">
        <v>41</v>
      </c>
      <c r="P17" s="36" t="s">
        <v>42</v>
      </c>
      <c r="Q17" s="36" t="s">
        <v>43</v>
      </c>
    </row>
    <row r="18" spans="1:17" ht="15.6" customHeight="1">
      <c r="B18" s="770" t="s">
        <v>61</v>
      </c>
      <c r="C18" s="24" t="s">
        <v>56</v>
      </c>
      <c r="D18" s="40" t="s">
        <v>53</v>
      </c>
      <c r="E18" s="311"/>
      <c r="F18" s="311"/>
      <c r="G18" s="311"/>
      <c r="H18" s="311"/>
      <c r="I18" s="311"/>
      <c r="J18" s="311"/>
      <c r="K18" s="311"/>
      <c r="L18" s="311"/>
      <c r="M18" s="311"/>
      <c r="N18" s="311"/>
      <c r="O18" s="311"/>
      <c r="P18" s="311"/>
      <c r="Q18" s="33">
        <f>SUM(E18:P18)</f>
        <v>0</v>
      </c>
    </row>
    <row r="19" spans="1:17" ht="15.6" customHeight="1">
      <c r="B19" s="771"/>
      <c r="C19" s="29" t="s">
        <v>57</v>
      </c>
      <c r="D19" s="30" t="s">
        <v>54</v>
      </c>
      <c r="E19" s="312"/>
      <c r="F19" s="312"/>
      <c r="G19" s="312"/>
      <c r="H19" s="312"/>
      <c r="I19" s="312"/>
      <c r="J19" s="312"/>
      <c r="K19" s="312"/>
      <c r="L19" s="312"/>
      <c r="M19" s="312"/>
      <c r="N19" s="312"/>
      <c r="O19" s="312"/>
      <c r="P19" s="312"/>
      <c r="Q19" s="34">
        <f>SUM(E19:P19)</f>
        <v>0</v>
      </c>
    </row>
    <row r="20" spans="1:17" ht="15.6" customHeight="1">
      <c r="B20" s="772"/>
      <c r="C20" s="31" t="s">
        <v>55</v>
      </c>
      <c r="D20" s="20"/>
      <c r="E20" s="35">
        <f t="shared" ref="E20:Q20" si="0">SUM(E18:E19)</f>
        <v>0</v>
      </c>
      <c r="F20" s="35">
        <f t="shared" si="0"/>
        <v>0</v>
      </c>
      <c r="G20" s="35">
        <f t="shared" si="0"/>
        <v>0</v>
      </c>
      <c r="H20" s="35">
        <f t="shared" si="0"/>
        <v>0</v>
      </c>
      <c r="I20" s="35">
        <f t="shared" si="0"/>
        <v>0</v>
      </c>
      <c r="J20" s="35">
        <f t="shared" si="0"/>
        <v>0</v>
      </c>
      <c r="K20" s="35">
        <f t="shared" si="0"/>
        <v>0</v>
      </c>
      <c r="L20" s="35">
        <f t="shared" si="0"/>
        <v>0</v>
      </c>
      <c r="M20" s="35">
        <f t="shared" si="0"/>
        <v>0</v>
      </c>
      <c r="N20" s="35">
        <f t="shared" si="0"/>
        <v>0</v>
      </c>
      <c r="O20" s="35">
        <f t="shared" si="0"/>
        <v>0</v>
      </c>
      <c r="P20" s="35">
        <f t="shared" si="0"/>
        <v>0</v>
      </c>
      <c r="Q20" s="35">
        <f t="shared" si="0"/>
        <v>0</v>
      </c>
    </row>
    <row r="21" spans="1:17" ht="15.6" customHeight="1">
      <c r="B21" s="773" t="s">
        <v>62</v>
      </c>
      <c r="C21" s="24" t="s">
        <v>58</v>
      </c>
      <c r="D21" s="21" t="s">
        <v>53</v>
      </c>
      <c r="E21" s="311"/>
      <c r="F21" s="311"/>
      <c r="G21" s="311"/>
      <c r="H21" s="311"/>
      <c r="I21" s="311"/>
      <c r="J21" s="311"/>
      <c r="K21" s="311"/>
      <c r="L21" s="311"/>
      <c r="M21" s="311"/>
      <c r="N21" s="311"/>
      <c r="O21" s="311"/>
      <c r="P21" s="311"/>
      <c r="Q21" s="33">
        <f>SUM(E21:P21)</f>
        <v>0</v>
      </c>
    </row>
    <row r="22" spans="1:17" ht="15.6" customHeight="1">
      <c r="B22" s="774"/>
      <c r="C22" s="24" t="s">
        <v>59</v>
      </c>
      <c r="D22" s="21" t="s">
        <v>53</v>
      </c>
      <c r="E22" s="311"/>
      <c r="F22" s="311"/>
      <c r="G22" s="311"/>
      <c r="H22" s="311"/>
      <c r="I22" s="311"/>
      <c r="J22" s="311"/>
      <c r="K22" s="311"/>
      <c r="L22" s="311"/>
      <c r="M22" s="311"/>
      <c r="N22" s="311"/>
      <c r="O22" s="311"/>
      <c r="P22" s="311"/>
      <c r="Q22" s="33">
        <f>SUM(E22:P22)</f>
        <v>0</v>
      </c>
    </row>
    <row r="23" spans="1:17" ht="15.6" customHeight="1">
      <c r="B23" s="775"/>
      <c r="C23" s="31" t="s">
        <v>55</v>
      </c>
      <c r="D23" s="20"/>
      <c r="E23" s="35">
        <f t="shared" ref="E23:Q23" si="1">SUM(E21:E22)</f>
        <v>0</v>
      </c>
      <c r="F23" s="35">
        <f t="shared" si="1"/>
        <v>0</v>
      </c>
      <c r="G23" s="35">
        <f t="shared" si="1"/>
        <v>0</v>
      </c>
      <c r="H23" s="35">
        <f t="shared" si="1"/>
        <v>0</v>
      </c>
      <c r="I23" s="35">
        <f t="shared" si="1"/>
        <v>0</v>
      </c>
      <c r="J23" s="35">
        <f t="shared" si="1"/>
        <v>0</v>
      </c>
      <c r="K23" s="35">
        <f t="shared" si="1"/>
        <v>0</v>
      </c>
      <c r="L23" s="35">
        <f t="shared" si="1"/>
        <v>0</v>
      </c>
      <c r="M23" s="35">
        <f t="shared" si="1"/>
        <v>0</v>
      </c>
      <c r="N23" s="35">
        <f t="shared" si="1"/>
        <v>0</v>
      </c>
      <c r="O23" s="35">
        <f t="shared" si="1"/>
        <v>0</v>
      </c>
      <c r="P23" s="35">
        <f t="shared" si="1"/>
        <v>0</v>
      </c>
      <c r="Q23" s="35">
        <f t="shared" si="1"/>
        <v>0</v>
      </c>
    </row>
    <row r="24" spans="1:17" ht="15.6" customHeight="1">
      <c r="B24" s="32" t="s">
        <v>63</v>
      </c>
      <c r="C24" s="32"/>
      <c r="D24" s="27"/>
      <c r="E24" s="28"/>
      <c r="F24" s="27"/>
      <c r="G24" s="27"/>
      <c r="H24" s="28"/>
    </row>
    <row r="25" spans="1:17" ht="15.6" customHeight="1">
      <c r="D25" s="27"/>
    </row>
  </sheetData>
  <mergeCells count="13">
    <mergeCell ref="B21:B23"/>
    <mergeCell ref="B10:C10"/>
    <mergeCell ref="B11:C11"/>
    <mergeCell ref="B12:C12"/>
    <mergeCell ref="B13:C13"/>
    <mergeCell ref="B14:C14"/>
    <mergeCell ref="B18:B20"/>
    <mergeCell ref="B9:C9"/>
    <mergeCell ref="B3:Q3"/>
    <mergeCell ref="B6:C6"/>
    <mergeCell ref="D6:D7"/>
    <mergeCell ref="B7:C7"/>
    <mergeCell ref="B8:C8"/>
  </mergeCells>
  <phoneticPr fontId="2"/>
  <printOptions horizontalCentered="1"/>
  <pageMargins left="0.59055118110236227" right="0.59055118110236227" top="0.62992125984251968" bottom="0.27559055118110237" header="0.51181102362204722" footer="0.51181102362204722"/>
  <pageSetup paperSize="9" scale="81"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AC36"/>
  <sheetViews>
    <sheetView showGridLines="0" zoomScale="70" zoomScaleNormal="70" workbookViewId="0">
      <selection activeCell="J30" sqref="J30"/>
    </sheetView>
  </sheetViews>
  <sheetFormatPr defaultColWidth="9.140625" defaultRowHeight="18.75" customHeight="1"/>
  <cols>
    <col min="1" max="1" width="9.140625" style="1"/>
    <col min="2" max="2" width="11.5703125" style="1" customWidth="1"/>
    <col min="3" max="3" width="20.42578125" style="1" customWidth="1"/>
    <col min="4" max="14" width="16.28515625" style="1" customWidth="1"/>
    <col min="15" max="24" width="11.42578125" style="1" customWidth="1"/>
    <col min="25" max="28" width="12.28515625" style="1" customWidth="1"/>
    <col min="29" max="16384" width="9.140625" style="1"/>
  </cols>
  <sheetData>
    <row r="2" spans="2:29" ht="18.75" customHeight="1">
      <c r="N2" s="206" t="s">
        <v>268</v>
      </c>
    </row>
    <row r="3" spans="2:29" ht="21" customHeight="1">
      <c r="B3" s="765" t="s">
        <v>560</v>
      </c>
      <c r="C3" s="765"/>
      <c r="D3" s="765"/>
      <c r="E3" s="765"/>
      <c r="F3" s="765"/>
      <c r="G3" s="765"/>
      <c r="H3" s="765"/>
      <c r="I3" s="765"/>
      <c r="J3" s="765"/>
      <c r="K3" s="765"/>
      <c r="L3" s="765"/>
      <c r="M3" s="765"/>
      <c r="N3" s="765"/>
      <c r="O3" s="51"/>
      <c r="P3" s="51"/>
      <c r="Q3" s="51"/>
      <c r="R3" s="51"/>
      <c r="S3" s="51"/>
      <c r="T3" s="51"/>
      <c r="U3" s="51"/>
      <c r="V3" s="51"/>
      <c r="W3" s="51"/>
      <c r="X3" s="51"/>
      <c r="Y3" s="51"/>
      <c r="Z3" s="51"/>
      <c r="AA3" s="51"/>
      <c r="AB3" s="51"/>
    </row>
    <row r="4" spans="2:29" ht="6.6" customHeight="1">
      <c r="B4" s="305"/>
      <c r="C4" s="305"/>
      <c r="D4" s="305"/>
      <c r="E4" s="305"/>
      <c r="F4" s="305"/>
      <c r="G4" s="305"/>
      <c r="H4" s="305"/>
      <c r="I4" s="305"/>
      <c r="J4" s="305"/>
      <c r="K4" s="305"/>
      <c r="L4" s="305"/>
      <c r="M4" s="305"/>
      <c r="N4" s="305"/>
      <c r="O4" s="51"/>
      <c r="P4" s="51"/>
      <c r="Q4" s="51"/>
      <c r="R4" s="51"/>
      <c r="S4" s="51"/>
      <c r="T4" s="51"/>
      <c r="U4" s="51"/>
      <c r="V4" s="51"/>
      <c r="W4" s="51"/>
      <c r="X4" s="51"/>
      <c r="Y4" s="51"/>
      <c r="Z4" s="51"/>
      <c r="AA4" s="51"/>
      <c r="AB4" s="51"/>
    </row>
    <row r="5" spans="2:29" ht="18.75" customHeight="1">
      <c r="B5" s="1" t="s">
        <v>159</v>
      </c>
      <c r="I5" s="47" t="s">
        <v>755</v>
      </c>
      <c r="AC5" s="47"/>
    </row>
    <row r="6" spans="2:29" ht="19.5" customHeight="1">
      <c r="B6" s="789"/>
      <c r="C6" s="789"/>
      <c r="D6" s="58" t="s">
        <v>129</v>
      </c>
      <c r="E6" s="58" t="s">
        <v>130</v>
      </c>
      <c r="F6" s="58" t="s">
        <v>131</v>
      </c>
      <c r="G6" s="58" t="s">
        <v>132</v>
      </c>
      <c r="H6" s="58" t="s">
        <v>76</v>
      </c>
      <c r="I6" s="789" t="s">
        <v>25</v>
      </c>
    </row>
    <row r="7" spans="2:29" ht="19.5" customHeight="1">
      <c r="B7" s="789"/>
      <c r="C7" s="789"/>
      <c r="D7" s="56" t="s">
        <v>133</v>
      </c>
      <c r="E7" s="56" t="s">
        <v>134</v>
      </c>
      <c r="F7" s="56" t="s">
        <v>135</v>
      </c>
      <c r="G7" s="56" t="s">
        <v>136</v>
      </c>
      <c r="H7" s="56" t="s">
        <v>116</v>
      </c>
      <c r="I7" s="789"/>
    </row>
    <row r="8" spans="2:29" ht="25.35" customHeight="1">
      <c r="B8" s="793" t="s">
        <v>756</v>
      </c>
      <c r="C8" s="793"/>
      <c r="D8" s="704"/>
      <c r="E8" s="704"/>
      <c r="F8" s="704"/>
      <c r="G8" s="704"/>
      <c r="H8" s="704"/>
      <c r="I8" s="707">
        <f>SUM(D8:H8)</f>
        <v>0</v>
      </c>
    </row>
    <row r="9" spans="2:29" ht="25.35" customHeight="1">
      <c r="B9" s="794" t="s">
        <v>757</v>
      </c>
      <c r="C9" s="794"/>
      <c r="D9" s="705"/>
      <c r="E9" s="705"/>
      <c r="F9" s="705"/>
      <c r="G9" s="705"/>
      <c r="H9" s="705"/>
      <c r="I9" s="708">
        <f>SUM(D9:H9)</f>
        <v>0</v>
      </c>
    </row>
    <row r="10" spans="2:29" ht="25.35" customHeight="1">
      <c r="B10" s="789" t="s">
        <v>24</v>
      </c>
      <c r="C10" s="789"/>
      <c r="D10" s="706">
        <f>SUM(D8:D9)</f>
        <v>0</v>
      </c>
      <c r="E10" s="706">
        <f t="shared" ref="E10:H10" si="0">SUM(E8:E9)</f>
        <v>0</v>
      </c>
      <c r="F10" s="706">
        <f t="shared" si="0"/>
        <v>0</v>
      </c>
      <c r="G10" s="706">
        <f t="shared" si="0"/>
        <v>0</v>
      </c>
      <c r="H10" s="706">
        <f t="shared" si="0"/>
        <v>0</v>
      </c>
      <c r="I10" s="706">
        <f>SUM(D10:H10)</f>
        <v>0</v>
      </c>
    </row>
    <row r="11" spans="2:29" ht="13.5"/>
    <row r="12" spans="2:29" ht="18.75" customHeight="1">
      <c r="B12" s="1" t="s">
        <v>160</v>
      </c>
      <c r="N12" s="47" t="s">
        <v>755</v>
      </c>
    </row>
    <row r="13" spans="2:29" ht="19.5" customHeight="1">
      <c r="B13" s="789"/>
      <c r="C13" s="789"/>
      <c r="D13" s="58" t="s">
        <v>76</v>
      </c>
      <c r="E13" s="58" t="s">
        <v>77</v>
      </c>
      <c r="F13" s="58" t="s">
        <v>78</v>
      </c>
      <c r="G13" s="58" t="s">
        <v>79</v>
      </c>
      <c r="H13" s="58" t="s">
        <v>80</v>
      </c>
      <c r="I13" s="58" t="s">
        <v>81</v>
      </c>
      <c r="J13" s="58" t="s">
        <v>82</v>
      </c>
      <c r="K13" s="58" t="s">
        <v>83</v>
      </c>
      <c r="L13" s="58" t="s">
        <v>84</v>
      </c>
      <c r="M13" s="58" t="s">
        <v>85</v>
      </c>
      <c r="N13" s="58" t="s">
        <v>86</v>
      </c>
    </row>
    <row r="14" spans="2:29" ht="19.5" customHeight="1">
      <c r="B14" s="789"/>
      <c r="C14" s="789"/>
      <c r="D14" s="56" t="s">
        <v>116</v>
      </c>
      <c r="E14" s="56" t="s">
        <v>137</v>
      </c>
      <c r="F14" s="56" t="s">
        <v>138</v>
      </c>
      <c r="G14" s="56" t="s">
        <v>139</v>
      </c>
      <c r="H14" s="56" t="s">
        <v>140</v>
      </c>
      <c r="I14" s="56" t="s">
        <v>141</v>
      </c>
      <c r="J14" s="56" t="s">
        <v>142</v>
      </c>
      <c r="K14" s="56" t="s">
        <v>143</v>
      </c>
      <c r="L14" s="56" t="s">
        <v>144</v>
      </c>
      <c r="M14" s="56" t="s">
        <v>145</v>
      </c>
      <c r="N14" s="56" t="s">
        <v>146</v>
      </c>
    </row>
    <row r="15" spans="2:29" ht="25.35" customHeight="1">
      <c r="B15" s="793" t="s">
        <v>756</v>
      </c>
      <c r="C15" s="793"/>
      <c r="D15" s="704"/>
      <c r="E15" s="704"/>
      <c r="F15" s="704"/>
      <c r="G15" s="704"/>
      <c r="H15" s="704"/>
      <c r="I15" s="704"/>
      <c r="J15" s="704"/>
      <c r="K15" s="704"/>
      <c r="L15" s="704"/>
      <c r="M15" s="704"/>
      <c r="N15" s="704"/>
    </row>
    <row r="16" spans="2:29" ht="25.35" customHeight="1">
      <c r="B16" s="794" t="s">
        <v>757</v>
      </c>
      <c r="C16" s="794"/>
      <c r="D16" s="705"/>
      <c r="E16" s="705"/>
      <c r="F16" s="705"/>
      <c r="G16" s="705"/>
      <c r="H16" s="705"/>
      <c r="I16" s="705"/>
      <c r="J16" s="705"/>
      <c r="K16" s="705"/>
      <c r="L16" s="705"/>
      <c r="M16" s="705"/>
      <c r="N16" s="705"/>
    </row>
    <row r="17" spans="2:14" ht="25.35" customHeight="1">
      <c r="B17" s="789" t="s">
        <v>24</v>
      </c>
      <c r="C17" s="789"/>
      <c r="D17" s="706">
        <f>SUM(D15:D16)</f>
        <v>0</v>
      </c>
      <c r="E17" s="706">
        <f t="shared" ref="E17:N17" si="1">SUM(E15:E16)</f>
        <v>0</v>
      </c>
      <c r="F17" s="706">
        <f t="shared" si="1"/>
        <v>0</v>
      </c>
      <c r="G17" s="706">
        <f t="shared" si="1"/>
        <v>0</v>
      </c>
      <c r="H17" s="706">
        <f t="shared" si="1"/>
        <v>0</v>
      </c>
      <c r="I17" s="706">
        <f t="shared" si="1"/>
        <v>0</v>
      </c>
      <c r="J17" s="706">
        <f t="shared" si="1"/>
        <v>0</v>
      </c>
      <c r="K17" s="706">
        <f t="shared" si="1"/>
        <v>0</v>
      </c>
      <c r="L17" s="706">
        <f t="shared" si="1"/>
        <v>0</v>
      </c>
      <c r="M17" s="706">
        <f t="shared" si="1"/>
        <v>0</v>
      </c>
      <c r="N17" s="706">
        <f t="shared" si="1"/>
        <v>0</v>
      </c>
    </row>
    <row r="18" spans="2:14" ht="13.5">
      <c r="N18" s="47" t="s">
        <v>755</v>
      </c>
    </row>
    <row r="19" spans="2:14" ht="19.5" customHeight="1">
      <c r="B19" s="789"/>
      <c r="C19" s="789"/>
      <c r="D19" s="58" t="s">
        <v>87</v>
      </c>
      <c r="E19" s="58" t="s">
        <v>88</v>
      </c>
      <c r="F19" s="58" t="s">
        <v>89</v>
      </c>
      <c r="G19" s="58" t="s">
        <v>90</v>
      </c>
      <c r="H19" s="58" t="s">
        <v>91</v>
      </c>
      <c r="I19" s="58" t="s">
        <v>92</v>
      </c>
      <c r="J19" s="58" t="s">
        <v>93</v>
      </c>
      <c r="K19" s="58" t="s">
        <v>94</v>
      </c>
      <c r="L19" s="58" t="s">
        <v>95</v>
      </c>
      <c r="M19" s="58" t="s">
        <v>494</v>
      </c>
      <c r="N19" s="789" t="s">
        <v>25</v>
      </c>
    </row>
    <row r="20" spans="2:14" ht="19.5" customHeight="1">
      <c r="B20" s="789"/>
      <c r="C20" s="789"/>
      <c r="D20" s="56" t="s">
        <v>147</v>
      </c>
      <c r="E20" s="56" t="s">
        <v>148</v>
      </c>
      <c r="F20" s="56" t="s">
        <v>149</v>
      </c>
      <c r="G20" s="56" t="s">
        <v>150</v>
      </c>
      <c r="H20" s="56" t="s">
        <v>151</v>
      </c>
      <c r="I20" s="56" t="s">
        <v>152</v>
      </c>
      <c r="J20" s="56" t="s">
        <v>153</v>
      </c>
      <c r="K20" s="56" t="s">
        <v>154</v>
      </c>
      <c r="L20" s="56" t="s">
        <v>155</v>
      </c>
      <c r="M20" s="56" t="s">
        <v>495</v>
      </c>
      <c r="N20" s="789"/>
    </row>
    <row r="21" spans="2:14" ht="25.35" customHeight="1">
      <c r="B21" s="793" t="s">
        <v>756</v>
      </c>
      <c r="C21" s="793"/>
      <c r="D21" s="704"/>
      <c r="E21" s="704"/>
      <c r="F21" s="704"/>
      <c r="G21" s="704"/>
      <c r="H21" s="704"/>
      <c r="I21" s="704"/>
      <c r="J21" s="704"/>
      <c r="K21" s="704"/>
      <c r="L21" s="704"/>
      <c r="M21" s="704"/>
      <c r="N21" s="707">
        <f>SUM(D15:N15,D21:M21)</f>
        <v>0</v>
      </c>
    </row>
    <row r="22" spans="2:14" ht="25.35" customHeight="1">
      <c r="B22" s="794" t="s">
        <v>757</v>
      </c>
      <c r="C22" s="794"/>
      <c r="D22" s="705"/>
      <c r="E22" s="705"/>
      <c r="F22" s="705"/>
      <c r="G22" s="705"/>
      <c r="H22" s="705"/>
      <c r="I22" s="705"/>
      <c r="J22" s="705"/>
      <c r="K22" s="705"/>
      <c r="L22" s="705"/>
      <c r="M22" s="705"/>
      <c r="N22" s="708">
        <f>SUM(D16:N16,D22:M22)</f>
        <v>0</v>
      </c>
    </row>
    <row r="23" spans="2:14" ht="25.35" customHeight="1">
      <c r="B23" s="789" t="s">
        <v>24</v>
      </c>
      <c r="C23" s="789"/>
      <c r="D23" s="706">
        <f>SUM(D21:D22)</f>
        <v>0</v>
      </c>
      <c r="E23" s="706">
        <f t="shared" ref="E23" si="2">SUM(E21:E22)</f>
        <v>0</v>
      </c>
      <c r="F23" s="706">
        <f t="shared" ref="F23" si="3">SUM(F21:F22)</f>
        <v>0</v>
      </c>
      <c r="G23" s="706">
        <f t="shared" ref="G23" si="4">SUM(G21:G22)</f>
        <v>0</v>
      </c>
      <c r="H23" s="706">
        <f t="shared" ref="H23" si="5">SUM(H21:H22)</f>
        <v>0</v>
      </c>
      <c r="I23" s="706">
        <f t="shared" ref="I23" si="6">SUM(I21:I22)</f>
        <v>0</v>
      </c>
      <c r="J23" s="706">
        <f t="shared" ref="J23" si="7">SUM(J21:J22)</f>
        <v>0</v>
      </c>
      <c r="K23" s="706">
        <f t="shared" ref="K23" si="8">SUM(K21:K22)</f>
        <v>0</v>
      </c>
      <c r="L23" s="706">
        <f t="shared" ref="L23" si="9">SUM(L21:L22)</f>
        <v>0</v>
      </c>
      <c r="M23" s="706">
        <f t="shared" ref="M23" si="10">SUM(M21:M22)</f>
        <v>0</v>
      </c>
      <c r="N23" s="706">
        <f>SUM(D17:N17,D23:M23)</f>
        <v>0</v>
      </c>
    </row>
    <row r="24" spans="2:14" ht="13.5" customHeight="1"/>
    <row r="25" spans="2:14" ht="18.75" customHeight="1">
      <c r="B25" s="1" t="s">
        <v>759</v>
      </c>
      <c r="E25" s="47"/>
      <c r="F25" s="47"/>
    </row>
    <row r="26" spans="2:14" ht="23.25" customHeight="1">
      <c r="B26" s="795"/>
      <c r="C26" s="796"/>
      <c r="D26" s="790" t="s">
        <v>728</v>
      </c>
      <c r="E26" s="791"/>
      <c r="F26" s="792"/>
      <c r="G26" s="790" t="s">
        <v>758</v>
      </c>
      <c r="H26" s="791"/>
      <c r="I26" s="792"/>
      <c r="J26" s="790" t="s">
        <v>24</v>
      </c>
      <c r="K26" s="791"/>
      <c r="L26" s="792"/>
    </row>
    <row r="27" spans="2:14" ht="23.1" customHeight="1">
      <c r="B27" s="795" t="s">
        <v>125</v>
      </c>
      <c r="C27" s="796"/>
      <c r="D27" s="797">
        <f>I8</f>
        <v>0</v>
      </c>
      <c r="E27" s="798"/>
      <c r="F27" s="110" t="s">
        <v>752</v>
      </c>
      <c r="G27" s="797">
        <f>I9</f>
        <v>0</v>
      </c>
      <c r="H27" s="798"/>
      <c r="I27" s="110" t="s">
        <v>752</v>
      </c>
      <c r="J27" s="797">
        <f>I10</f>
        <v>0</v>
      </c>
      <c r="K27" s="798"/>
      <c r="L27" s="110" t="s">
        <v>752</v>
      </c>
    </row>
    <row r="28" spans="2:14" ht="23.1" customHeight="1">
      <c r="B28" s="795" t="s">
        <v>126</v>
      </c>
      <c r="C28" s="796"/>
      <c r="D28" s="797">
        <f>N21</f>
        <v>0</v>
      </c>
      <c r="E28" s="798"/>
      <c r="F28" s="110" t="s">
        <v>752</v>
      </c>
      <c r="G28" s="797">
        <f>N22</f>
        <v>0</v>
      </c>
      <c r="H28" s="798"/>
      <c r="I28" s="110" t="s">
        <v>752</v>
      </c>
      <c r="J28" s="797">
        <f>N23</f>
        <v>0</v>
      </c>
      <c r="K28" s="798"/>
      <c r="L28" s="110" t="s">
        <v>752</v>
      </c>
    </row>
    <row r="29" spans="2:14" ht="23.1" customHeight="1">
      <c r="B29" s="795" t="s">
        <v>25</v>
      </c>
      <c r="C29" s="796"/>
      <c r="D29" s="797">
        <f>SUM(E27:E28)</f>
        <v>0</v>
      </c>
      <c r="E29" s="798"/>
      <c r="F29" s="110" t="s">
        <v>752</v>
      </c>
      <c r="G29" s="797">
        <f>SUM(H27:H28)</f>
        <v>0</v>
      </c>
      <c r="H29" s="798"/>
      <c r="I29" s="110" t="s">
        <v>752</v>
      </c>
      <c r="J29" s="797">
        <f>SUM(K27:K28)</f>
        <v>0</v>
      </c>
      <c r="K29" s="798"/>
      <c r="L29" s="110" t="s">
        <v>752</v>
      </c>
    </row>
    <row r="30" spans="2:14" ht="5.45" customHeight="1"/>
    <row r="31" spans="2:14" ht="12" customHeight="1">
      <c r="B31" s="115" t="s">
        <v>742</v>
      </c>
    </row>
    <row r="32" spans="2:14" ht="12" customHeight="1">
      <c r="B32" s="111" t="s">
        <v>157</v>
      </c>
    </row>
    <row r="33" spans="2:2" ht="12" customHeight="1">
      <c r="B33" s="111" t="s">
        <v>158</v>
      </c>
    </row>
    <row r="34" spans="2:2" ht="12" customHeight="1">
      <c r="B34" s="111" t="s">
        <v>496</v>
      </c>
    </row>
    <row r="35" spans="2:2" ht="12" customHeight="1">
      <c r="B35" s="111" t="s">
        <v>497</v>
      </c>
    </row>
    <row r="36" spans="2:2" ht="16.5" customHeight="1">
      <c r="B36" s="57"/>
    </row>
  </sheetData>
  <mergeCells count="31">
    <mergeCell ref="J29:K29"/>
    <mergeCell ref="B22:C22"/>
    <mergeCell ref="B23:C23"/>
    <mergeCell ref="J26:L26"/>
    <mergeCell ref="J27:K27"/>
    <mergeCell ref="J28:K28"/>
    <mergeCell ref="G27:H27"/>
    <mergeCell ref="G28:H28"/>
    <mergeCell ref="G29:H29"/>
    <mergeCell ref="D27:E27"/>
    <mergeCell ref="D28:E28"/>
    <mergeCell ref="D29:E29"/>
    <mergeCell ref="B29:C29"/>
    <mergeCell ref="B28:C28"/>
    <mergeCell ref="B27:C27"/>
    <mergeCell ref="D26:F26"/>
    <mergeCell ref="B3:N3"/>
    <mergeCell ref="I6:I7"/>
    <mergeCell ref="N19:N20"/>
    <mergeCell ref="G26:I26"/>
    <mergeCell ref="B10:C10"/>
    <mergeCell ref="B15:C15"/>
    <mergeCell ref="B16:C16"/>
    <mergeCell ref="B17:C17"/>
    <mergeCell ref="B13:C14"/>
    <mergeCell ref="B6:C7"/>
    <mergeCell ref="B8:C8"/>
    <mergeCell ref="B26:C26"/>
    <mergeCell ref="B19:C20"/>
    <mergeCell ref="B21:C21"/>
    <mergeCell ref="B9:C9"/>
  </mergeCells>
  <phoneticPr fontId="2"/>
  <pageMargins left="0.70866141732283472" right="0.70866141732283472" top="0.74803149606299213" bottom="0.74803149606299213" header="0.31496062992125984" footer="0.31496062992125984"/>
  <pageSetup paperSize="9" scale="6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B73"/>
  <sheetViews>
    <sheetView showGridLines="0" topLeftCell="A19" zoomScale="70" zoomScaleNormal="70" zoomScaleSheetLayoutView="70" zoomScalePageLayoutView="85" workbookViewId="0">
      <selection activeCell="J30" sqref="J30"/>
    </sheetView>
  </sheetViews>
  <sheetFormatPr defaultRowHeight="12"/>
  <cols>
    <col min="1" max="1" width="2.42578125" style="59" customWidth="1"/>
    <col min="2" max="3" width="2.85546875" style="59" customWidth="1"/>
    <col min="4" max="4" width="31.140625" style="59" customWidth="1"/>
    <col min="5" max="28" width="11.42578125" style="59" customWidth="1"/>
    <col min="29" max="261" width="8.85546875" style="59"/>
    <col min="262" max="262" width="3.7109375" style="59" customWidth="1"/>
    <col min="263" max="263" width="2.42578125" style="59" customWidth="1"/>
    <col min="264" max="264" width="36.42578125" style="59" customWidth="1"/>
    <col min="265" max="284" width="14.140625" style="59" customWidth="1"/>
    <col min="285" max="517" width="8.85546875" style="59"/>
    <col min="518" max="518" width="3.7109375" style="59" customWidth="1"/>
    <col min="519" max="519" width="2.42578125" style="59" customWidth="1"/>
    <col min="520" max="520" width="36.42578125" style="59" customWidth="1"/>
    <col min="521" max="540" width="14.140625" style="59" customWidth="1"/>
    <col min="541" max="773" width="8.85546875" style="59"/>
    <col min="774" max="774" width="3.7109375" style="59" customWidth="1"/>
    <col min="775" max="775" width="2.42578125" style="59" customWidth="1"/>
    <col min="776" max="776" width="36.42578125" style="59" customWidth="1"/>
    <col min="777" max="796" width="14.140625" style="59" customWidth="1"/>
    <col min="797" max="1029" width="8.85546875" style="59"/>
    <col min="1030" max="1030" width="3.7109375" style="59" customWidth="1"/>
    <col min="1031" max="1031" width="2.42578125" style="59" customWidth="1"/>
    <col min="1032" max="1032" width="36.42578125" style="59" customWidth="1"/>
    <col min="1033" max="1052" width="14.140625" style="59" customWidth="1"/>
    <col min="1053" max="1285" width="8.85546875" style="59"/>
    <col min="1286" max="1286" width="3.7109375" style="59" customWidth="1"/>
    <col min="1287" max="1287" width="2.42578125" style="59" customWidth="1"/>
    <col min="1288" max="1288" width="36.42578125" style="59" customWidth="1"/>
    <col min="1289" max="1308" width="14.140625" style="59" customWidth="1"/>
    <col min="1309" max="1541" width="8.85546875" style="59"/>
    <col min="1542" max="1542" width="3.7109375" style="59" customWidth="1"/>
    <col min="1543" max="1543" width="2.42578125" style="59" customWidth="1"/>
    <col min="1544" max="1544" width="36.42578125" style="59" customWidth="1"/>
    <col min="1545" max="1564" width="14.140625" style="59" customWidth="1"/>
    <col min="1565" max="1797" width="8.85546875" style="59"/>
    <col min="1798" max="1798" width="3.7109375" style="59" customWidth="1"/>
    <col min="1799" max="1799" width="2.42578125" style="59" customWidth="1"/>
    <col min="1800" max="1800" width="36.42578125" style="59" customWidth="1"/>
    <col min="1801" max="1820" width="14.140625" style="59" customWidth="1"/>
    <col min="1821" max="2053" width="8.85546875" style="59"/>
    <col min="2054" max="2054" width="3.7109375" style="59" customWidth="1"/>
    <col min="2055" max="2055" width="2.42578125" style="59" customWidth="1"/>
    <col min="2056" max="2056" width="36.42578125" style="59" customWidth="1"/>
    <col min="2057" max="2076" width="14.140625" style="59" customWidth="1"/>
    <col min="2077" max="2309" width="8.85546875" style="59"/>
    <col min="2310" max="2310" width="3.7109375" style="59" customWidth="1"/>
    <col min="2311" max="2311" width="2.42578125" style="59" customWidth="1"/>
    <col min="2312" max="2312" width="36.42578125" style="59" customWidth="1"/>
    <col min="2313" max="2332" width="14.140625" style="59" customWidth="1"/>
    <col min="2333" max="2565" width="8.85546875" style="59"/>
    <col min="2566" max="2566" width="3.7109375" style="59" customWidth="1"/>
    <col min="2567" max="2567" width="2.42578125" style="59" customWidth="1"/>
    <col min="2568" max="2568" width="36.42578125" style="59" customWidth="1"/>
    <col min="2569" max="2588" width="14.140625" style="59" customWidth="1"/>
    <col min="2589" max="2821" width="8.85546875" style="59"/>
    <col min="2822" max="2822" width="3.7109375" style="59" customWidth="1"/>
    <col min="2823" max="2823" width="2.42578125" style="59" customWidth="1"/>
    <col min="2824" max="2824" width="36.42578125" style="59" customWidth="1"/>
    <col min="2825" max="2844" width="14.140625" style="59" customWidth="1"/>
    <col min="2845" max="3077" width="8.85546875" style="59"/>
    <col min="3078" max="3078" width="3.7109375" style="59" customWidth="1"/>
    <col min="3079" max="3079" width="2.42578125" style="59" customWidth="1"/>
    <col min="3080" max="3080" width="36.42578125" style="59" customWidth="1"/>
    <col min="3081" max="3100" width="14.140625" style="59" customWidth="1"/>
    <col min="3101" max="3333" width="8.85546875" style="59"/>
    <col min="3334" max="3334" width="3.7109375" style="59" customWidth="1"/>
    <col min="3335" max="3335" width="2.42578125" style="59" customWidth="1"/>
    <col min="3336" max="3336" width="36.42578125" style="59" customWidth="1"/>
    <col min="3337" max="3356" width="14.140625" style="59" customWidth="1"/>
    <col min="3357" max="3589" width="8.85546875" style="59"/>
    <col min="3590" max="3590" width="3.7109375" style="59" customWidth="1"/>
    <col min="3591" max="3591" width="2.42578125" style="59" customWidth="1"/>
    <col min="3592" max="3592" width="36.42578125" style="59" customWidth="1"/>
    <col min="3593" max="3612" width="14.140625" style="59" customWidth="1"/>
    <col min="3613" max="3845" width="8.85546875" style="59"/>
    <col min="3846" max="3846" width="3.7109375" style="59" customWidth="1"/>
    <col min="3847" max="3847" width="2.42578125" style="59" customWidth="1"/>
    <col min="3848" max="3848" width="36.42578125" style="59" customWidth="1"/>
    <col min="3849" max="3868" width="14.140625" style="59" customWidth="1"/>
    <col min="3869" max="4101" width="8.85546875" style="59"/>
    <col min="4102" max="4102" width="3.7109375" style="59" customWidth="1"/>
    <col min="4103" max="4103" width="2.42578125" style="59" customWidth="1"/>
    <col min="4104" max="4104" width="36.42578125" style="59" customWidth="1"/>
    <col min="4105" max="4124" width="14.140625" style="59" customWidth="1"/>
    <col min="4125" max="4357" width="8.85546875" style="59"/>
    <col min="4358" max="4358" width="3.7109375" style="59" customWidth="1"/>
    <col min="4359" max="4359" width="2.42578125" style="59" customWidth="1"/>
    <col min="4360" max="4360" width="36.42578125" style="59" customWidth="1"/>
    <col min="4361" max="4380" width="14.140625" style="59" customWidth="1"/>
    <col min="4381" max="4613" width="8.85546875" style="59"/>
    <col min="4614" max="4614" width="3.7109375" style="59" customWidth="1"/>
    <col min="4615" max="4615" width="2.42578125" style="59" customWidth="1"/>
    <col min="4616" max="4616" width="36.42578125" style="59" customWidth="1"/>
    <col min="4617" max="4636" width="14.140625" style="59" customWidth="1"/>
    <col min="4637" max="4869" width="8.85546875" style="59"/>
    <col min="4870" max="4870" width="3.7109375" style="59" customWidth="1"/>
    <col min="4871" max="4871" width="2.42578125" style="59" customWidth="1"/>
    <col min="4872" max="4872" width="36.42578125" style="59" customWidth="1"/>
    <col min="4873" max="4892" width="14.140625" style="59" customWidth="1"/>
    <col min="4893" max="5125" width="8.85546875" style="59"/>
    <col min="5126" max="5126" width="3.7109375" style="59" customWidth="1"/>
    <col min="5127" max="5127" width="2.42578125" style="59" customWidth="1"/>
    <col min="5128" max="5128" width="36.42578125" style="59" customWidth="1"/>
    <col min="5129" max="5148" width="14.140625" style="59" customWidth="1"/>
    <col min="5149" max="5381" width="8.85546875" style="59"/>
    <col min="5382" max="5382" width="3.7109375" style="59" customWidth="1"/>
    <col min="5383" max="5383" width="2.42578125" style="59" customWidth="1"/>
    <col min="5384" max="5384" width="36.42578125" style="59" customWidth="1"/>
    <col min="5385" max="5404" width="14.140625" style="59" customWidth="1"/>
    <col min="5405" max="5637" width="8.85546875" style="59"/>
    <col min="5638" max="5638" width="3.7109375" style="59" customWidth="1"/>
    <col min="5639" max="5639" width="2.42578125" style="59" customWidth="1"/>
    <col min="5640" max="5640" width="36.42578125" style="59" customWidth="1"/>
    <col min="5641" max="5660" width="14.140625" style="59" customWidth="1"/>
    <col min="5661" max="5893" width="8.85546875" style="59"/>
    <col min="5894" max="5894" width="3.7109375" style="59" customWidth="1"/>
    <col min="5895" max="5895" width="2.42578125" style="59" customWidth="1"/>
    <col min="5896" max="5896" width="36.42578125" style="59" customWidth="1"/>
    <col min="5897" max="5916" width="14.140625" style="59" customWidth="1"/>
    <col min="5917" max="6149" width="8.85546875" style="59"/>
    <col min="6150" max="6150" width="3.7109375" style="59" customWidth="1"/>
    <col min="6151" max="6151" width="2.42578125" style="59" customWidth="1"/>
    <col min="6152" max="6152" width="36.42578125" style="59" customWidth="1"/>
    <col min="6153" max="6172" width="14.140625" style="59" customWidth="1"/>
    <col min="6173" max="6405" width="8.85546875" style="59"/>
    <col min="6406" max="6406" width="3.7109375" style="59" customWidth="1"/>
    <col min="6407" max="6407" width="2.42578125" style="59" customWidth="1"/>
    <col min="6408" max="6408" width="36.42578125" style="59" customWidth="1"/>
    <col min="6409" max="6428" width="14.140625" style="59" customWidth="1"/>
    <col min="6429" max="6661" width="8.85546875" style="59"/>
    <col min="6662" max="6662" width="3.7109375" style="59" customWidth="1"/>
    <col min="6663" max="6663" width="2.42578125" style="59" customWidth="1"/>
    <col min="6664" max="6664" width="36.42578125" style="59" customWidth="1"/>
    <col min="6665" max="6684" width="14.140625" style="59" customWidth="1"/>
    <col min="6685" max="6917" width="8.85546875" style="59"/>
    <col min="6918" max="6918" width="3.7109375" style="59" customWidth="1"/>
    <col min="6919" max="6919" width="2.42578125" style="59" customWidth="1"/>
    <col min="6920" max="6920" width="36.42578125" style="59" customWidth="1"/>
    <col min="6921" max="6940" width="14.140625" style="59" customWidth="1"/>
    <col min="6941" max="7173" width="8.85546875" style="59"/>
    <col min="7174" max="7174" width="3.7109375" style="59" customWidth="1"/>
    <col min="7175" max="7175" width="2.42578125" style="59" customWidth="1"/>
    <col min="7176" max="7176" width="36.42578125" style="59" customWidth="1"/>
    <col min="7177" max="7196" width="14.140625" style="59" customWidth="1"/>
    <col min="7197" max="7429" width="8.85546875" style="59"/>
    <col min="7430" max="7430" width="3.7109375" style="59" customWidth="1"/>
    <col min="7431" max="7431" width="2.42578125" style="59" customWidth="1"/>
    <col min="7432" max="7432" width="36.42578125" style="59" customWidth="1"/>
    <col min="7433" max="7452" width="14.140625" style="59" customWidth="1"/>
    <col min="7453" max="7685" width="8.85546875" style="59"/>
    <col min="7686" max="7686" width="3.7109375" style="59" customWidth="1"/>
    <col min="7687" max="7687" width="2.42578125" style="59" customWidth="1"/>
    <col min="7688" max="7688" width="36.42578125" style="59" customWidth="1"/>
    <col min="7689" max="7708" width="14.140625" style="59" customWidth="1"/>
    <col min="7709" max="7941" width="8.85546875" style="59"/>
    <col min="7942" max="7942" width="3.7109375" style="59" customWidth="1"/>
    <col min="7943" max="7943" width="2.42578125" style="59" customWidth="1"/>
    <col min="7944" max="7944" width="36.42578125" style="59" customWidth="1"/>
    <col min="7945" max="7964" width="14.140625" style="59" customWidth="1"/>
    <col min="7965" max="8197" width="8.85546875" style="59"/>
    <col min="8198" max="8198" width="3.7109375" style="59" customWidth="1"/>
    <col min="8199" max="8199" width="2.42578125" style="59" customWidth="1"/>
    <col min="8200" max="8200" width="36.42578125" style="59" customWidth="1"/>
    <col min="8201" max="8220" width="14.140625" style="59" customWidth="1"/>
    <col min="8221" max="8453" width="8.85546875" style="59"/>
    <col min="8454" max="8454" width="3.7109375" style="59" customWidth="1"/>
    <col min="8455" max="8455" width="2.42578125" style="59" customWidth="1"/>
    <col min="8456" max="8456" width="36.42578125" style="59" customWidth="1"/>
    <col min="8457" max="8476" width="14.140625" style="59" customWidth="1"/>
    <col min="8477" max="8709" width="8.85546875" style="59"/>
    <col min="8710" max="8710" width="3.7109375" style="59" customWidth="1"/>
    <col min="8711" max="8711" width="2.42578125" style="59" customWidth="1"/>
    <col min="8712" max="8712" width="36.42578125" style="59" customWidth="1"/>
    <col min="8713" max="8732" width="14.140625" style="59" customWidth="1"/>
    <col min="8733" max="8965" width="8.85546875" style="59"/>
    <col min="8966" max="8966" width="3.7109375" style="59" customWidth="1"/>
    <col min="8967" max="8967" width="2.42578125" style="59" customWidth="1"/>
    <col min="8968" max="8968" width="36.42578125" style="59" customWidth="1"/>
    <col min="8969" max="8988" width="14.140625" style="59" customWidth="1"/>
    <col min="8989" max="9221" width="8.85546875" style="59"/>
    <col min="9222" max="9222" width="3.7109375" style="59" customWidth="1"/>
    <col min="9223" max="9223" width="2.42578125" style="59" customWidth="1"/>
    <col min="9224" max="9224" width="36.42578125" style="59" customWidth="1"/>
    <col min="9225" max="9244" width="14.140625" style="59" customWidth="1"/>
    <col min="9245" max="9477" width="8.85546875" style="59"/>
    <col min="9478" max="9478" width="3.7109375" style="59" customWidth="1"/>
    <col min="9479" max="9479" width="2.42578125" style="59" customWidth="1"/>
    <col min="9480" max="9480" width="36.42578125" style="59" customWidth="1"/>
    <col min="9481" max="9500" width="14.140625" style="59" customWidth="1"/>
    <col min="9501" max="9733" width="8.85546875" style="59"/>
    <col min="9734" max="9734" width="3.7109375" style="59" customWidth="1"/>
    <col min="9735" max="9735" width="2.42578125" style="59" customWidth="1"/>
    <col min="9736" max="9736" width="36.42578125" style="59" customWidth="1"/>
    <col min="9737" max="9756" width="14.140625" style="59" customWidth="1"/>
    <col min="9757" max="9989" width="8.85546875" style="59"/>
    <col min="9990" max="9990" width="3.7109375" style="59" customWidth="1"/>
    <col min="9991" max="9991" width="2.42578125" style="59" customWidth="1"/>
    <col min="9992" max="9992" width="36.42578125" style="59" customWidth="1"/>
    <col min="9993" max="10012" width="14.140625" style="59" customWidth="1"/>
    <col min="10013" max="10245" width="8.85546875" style="59"/>
    <col min="10246" max="10246" width="3.7109375" style="59" customWidth="1"/>
    <col min="10247" max="10247" width="2.42578125" style="59" customWidth="1"/>
    <col min="10248" max="10248" width="36.42578125" style="59" customWidth="1"/>
    <col min="10249" max="10268" width="14.140625" style="59" customWidth="1"/>
    <col min="10269" max="10501" width="8.85546875" style="59"/>
    <col min="10502" max="10502" width="3.7109375" style="59" customWidth="1"/>
    <col min="10503" max="10503" width="2.42578125" style="59" customWidth="1"/>
    <col min="10504" max="10504" width="36.42578125" style="59" customWidth="1"/>
    <col min="10505" max="10524" width="14.140625" style="59" customWidth="1"/>
    <col min="10525" max="10757" width="8.85546875" style="59"/>
    <col min="10758" max="10758" width="3.7109375" style="59" customWidth="1"/>
    <col min="10759" max="10759" width="2.42578125" style="59" customWidth="1"/>
    <col min="10760" max="10760" width="36.42578125" style="59" customWidth="1"/>
    <col min="10761" max="10780" width="14.140625" style="59" customWidth="1"/>
    <col min="10781" max="11013" width="8.85546875" style="59"/>
    <col min="11014" max="11014" width="3.7109375" style="59" customWidth="1"/>
    <col min="11015" max="11015" width="2.42578125" style="59" customWidth="1"/>
    <col min="11016" max="11016" width="36.42578125" style="59" customWidth="1"/>
    <col min="11017" max="11036" width="14.140625" style="59" customWidth="1"/>
    <col min="11037" max="11269" width="8.85546875" style="59"/>
    <col min="11270" max="11270" width="3.7109375" style="59" customWidth="1"/>
    <col min="11271" max="11271" width="2.42578125" style="59" customWidth="1"/>
    <col min="11272" max="11272" width="36.42578125" style="59" customWidth="1"/>
    <col min="11273" max="11292" width="14.140625" style="59" customWidth="1"/>
    <col min="11293" max="11525" width="8.85546875" style="59"/>
    <col min="11526" max="11526" width="3.7109375" style="59" customWidth="1"/>
    <col min="11527" max="11527" width="2.42578125" style="59" customWidth="1"/>
    <col min="11528" max="11528" width="36.42578125" style="59" customWidth="1"/>
    <col min="11529" max="11548" width="14.140625" style="59" customWidth="1"/>
    <col min="11549" max="11781" width="8.85546875" style="59"/>
    <col min="11782" max="11782" width="3.7109375" style="59" customWidth="1"/>
    <col min="11783" max="11783" width="2.42578125" style="59" customWidth="1"/>
    <col min="11784" max="11784" width="36.42578125" style="59" customWidth="1"/>
    <col min="11785" max="11804" width="14.140625" style="59" customWidth="1"/>
    <col min="11805" max="12037" width="8.85546875" style="59"/>
    <col min="12038" max="12038" width="3.7109375" style="59" customWidth="1"/>
    <col min="12039" max="12039" width="2.42578125" style="59" customWidth="1"/>
    <col min="12040" max="12040" width="36.42578125" style="59" customWidth="1"/>
    <col min="12041" max="12060" width="14.140625" style="59" customWidth="1"/>
    <col min="12061" max="12293" width="8.85546875" style="59"/>
    <col min="12294" max="12294" width="3.7109375" style="59" customWidth="1"/>
    <col min="12295" max="12295" width="2.42578125" style="59" customWidth="1"/>
    <col min="12296" max="12296" width="36.42578125" style="59" customWidth="1"/>
    <col min="12297" max="12316" width="14.140625" style="59" customWidth="1"/>
    <col min="12317" max="12549" width="8.85546875" style="59"/>
    <col min="12550" max="12550" width="3.7109375" style="59" customWidth="1"/>
    <col min="12551" max="12551" width="2.42578125" style="59" customWidth="1"/>
    <col min="12552" max="12552" width="36.42578125" style="59" customWidth="1"/>
    <col min="12553" max="12572" width="14.140625" style="59" customWidth="1"/>
    <col min="12573" max="12805" width="8.85546875" style="59"/>
    <col min="12806" max="12806" width="3.7109375" style="59" customWidth="1"/>
    <col min="12807" max="12807" width="2.42578125" style="59" customWidth="1"/>
    <col min="12808" max="12808" width="36.42578125" style="59" customWidth="1"/>
    <col min="12809" max="12828" width="14.140625" style="59" customWidth="1"/>
    <col min="12829" max="13061" width="8.85546875" style="59"/>
    <col min="13062" max="13062" width="3.7109375" style="59" customWidth="1"/>
    <col min="13063" max="13063" width="2.42578125" style="59" customWidth="1"/>
    <col min="13064" max="13064" width="36.42578125" style="59" customWidth="1"/>
    <col min="13065" max="13084" width="14.140625" style="59" customWidth="1"/>
    <col min="13085" max="13317" width="8.85546875" style="59"/>
    <col min="13318" max="13318" width="3.7109375" style="59" customWidth="1"/>
    <col min="13319" max="13319" width="2.42578125" style="59" customWidth="1"/>
    <col min="13320" max="13320" width="36.42578125" style="59" customWidth="1"/>
    <col min="13321" max="13340" width="14.140625" style="59" customWidth="1"/>
    <col min="13341" max="13573" width="8.85546875" style="59"/>
    <col min="13574" max="13574" width="3.7109375" style="59" customWidth="1"/>
    <col min="13575" max="13575" width="2.42578125" style="59" customWidth="1"/>
    <col min="13576" max="13576" width="36.42578125" style="59" customWidth="1"/>
    <col min="13577" max="13596" width="14.140625" style="59" customWidth="1"/>
    <col min="13597" max="13829" width="8.85546875" style="59"/>
    <col min="13830" max="13830" width="3.7109375" style="59" customWidth="1"/>
    <col min="13831" max="13831" width="2.42578125" style="59" customWidth="1"/>
    <col min="13832" max="13832" width="36.42578125" style="59" customWidth="1"/>
    <col min="13833" max="13852" width="14.140625" style="59" customWidth="1"/>
    <col min="13853" max="14085" width="8.85546875" style="59"/>
    <col min="14086" max="14086" width="3.7109375" style="59" customWidth="1"/>
    <col min="14087" max="14087" width="2.42578125" style="59" customWidth="1"/>
    <col min="14088" max="14088" width="36.42578125" style="59" customWidth="1"/>
    <col min="14089" max="14108" width="14.140625" style="59" customWidth="1"/>
    <col min="14109" max="14341" width="8.85546875" style="59"/>
    <col min="14342" max="14342" width="3.7109375" style="59" customWidth="1"/>
    <col min="14343" max="14343" width="2.42578125" style="59" customWidth="1"/>
    <col min="14344" max="14344" width="36.42578125" style="59" customWidth="1"/>
    <col min="14345" max="14364" width="14.140625" style="59" customWidth="1"/>
    <col min="14365" max="14597" width="8.85546875" style="59"/>
    <col min="14598" max="14598" width="3.7109375" style="59" customWidth="1"/>
    <col min="14599" max="14599" width="2.42578125" style="59" customWidth="1"/>
    <col min="14600" max="14600" width="36.42578125" style="59" customWidth="1"/>
    <col min="14601" max="14620" width="14.140625" style="59" customWidth="1"/>
    <col min="14621" max="14853" width="8.85546875" style="59"/>
    <col min="14854" max="14854" width="3.7109375" style="59" customWidth="1"/>
    <col min="14855" max="14855" width="2.42578125" style="59" customWidth="1"/>
    <col min="14856" max="14856" width="36.42578125" style="59" customWidth="1"/>
    <col min="14857" max="14876" width="14.140625" style="59" customWidth="1"/>
    <col min="14877" max="15109" width="8.85546875" style="59"/>
    <col min="15110" max="15110" width="3.7109375" style="59" customWidth="1"/>
    <col min="15111" max="15111" width="2.42578125" style="59" customWidth="1"/>
    <col min="15112" max="15112" width="36.42578125" style="59" customWidth="1"/>
    <col min="15113" max="15132" width="14.140625" style="59" customWidth="1"/>
    <col min="15133" max="15365" width="8.85546875" style="59"/>
    <col min="15366" max="15366" width="3.7109375" style="59" customWidth="1"/>
    <col min="15367" max="15367" width="2.42578125" style="59" customWidth="1"/>
    <col min="15368" max="15368" width="36.42578125" style="59" customWidth="1"/>
    <col min="15369" max="15388" width="14.140625" style="59" customWidth="1"/>
    <col min="15389" max="15621" width="8.85546875" style="59"/>
    <col min="15622" max="15622" width="3.7109375" style="59" customWidth="1"/>
    <col min="15623" max="15623" width="2.42578125" style="59" customWidth="1"/>
    <col min="15624" max="15624" width="36.42578125" style="59" customWidth="1"/>
    <col min="15625" max="15644" width="14.140625" style="59" customWidth="1"/>
    <col min="15645" max="15877" width="8.85546875" style="59"/>
    <col min="15878" max="15878" width="3.7109375" style="59" customWidth="1"/>
    <col min="15879" max="15879" width="2.42578125" style="59" customWidth="1"/>
    <col min="15880" max="15880" width="36.42578125" style="59" customWidth="1"/>
    <col min="15881" max="15900" width="14.140625" style="59" customWidth="1"/>
    <col min="15901" max="16133" width="8.85546875" style="59"/>
    <col min="16134" max="16134" width="3.7109375" style="59" customWidth="1"/>
    <col min="16135" max="16135" width="2.42578125" style="59" customWidth="1"/>
    <col min="16136" max="16136" width="36.42578125" style="59" customWidth="1"/>
    <col min="16137" max="16156" width="14.140625" style="59" customWidth="1"/>
    <col min="16157" max="16384" width="8.85546875" style="59"/>
  </cols>
  <sheetData>
    <row r="1" spans="2:28">
      <c r="AB1" s="60" t="s">
        <v>702</v>
      </c>
    </row>
    <row r="2" spans="2:28" ht="14.25">
      <c r="B2" s="810" t="s">
        <v>549</v>
      </c>
      <c r="C2" s="810"/>
      <c r="D2" s="810"/>
      <c r="E2" s="810"/>
      <c r="F2" s="810"/>
      <c r="G2" s="810"/>
      <c r="H2" s="810"/>
      <c r="I2" s="810"/>
      <c r="J2" s="810"/>
      <c r="K2" s="810"/>
      <c r="L2" s="810"/>
      <c r="M2" s="810"/>
      <c r="N2" s="810"/>
      <c r="O2" s="810"/>
      <c r="P2" s="810"/>
      <c r="Q2" s="810"/>
      <c r="R2" s="810"/>
      <c r="S2" s="810"/>
      <c r="T2" s="810"/>
      <c r="U2" s="810"/>
      <c r="V2" s="810"/>
      <c r="W2" s="810"/>
      <c r="X2" s="810"/>
      <c r="Y2" s="810"/>
      <c r="Z2" s="810"/>
      <c r="AA2" s="810"/>
      <c r="AB2" s="810"/>
    </row>
    <row r="3" spans="2:28">
      <c r="C3" s="61"/>
      <c r="D3" s="61"/>
      <c r="E3" s="62"/>
      <c r="F3" s="62"/>
      <c r="G3" s="62"/>
      <c r="H3" s="63"/>
      <c r="I3" s="62"/>
      <c r="J3" s="62"/>
      <c r="K3" s="62"/>
      <c r="L3" s="63"/>
      <c r="M3" s="62"/>
      <c r="N3" s="62"/>
      <c r="O3" s="62"/>
      <c r="P3" s="63"/>
      <c r="Q3" s="62"/>
      <c r="R3" s="62"/>
      <c r="S3" s="62"/>
      <c r="T3" s="63"/>
      <c r="U3" s="62"/>
      <c r="V3" s="62"/>
      <c r="W3" s="62"/>
      <c r="X3" s="63"/>
      <c r="Y3" s="62"/>
      <c r="Z3" s="62"/>
      <c r="AA3" s="62"/>
      <c r="AB3" s="63" t="s">
        <v>740</v>
      </c>
    </row>
    <row r="4" spans="2:28" ht="15.6" customHeight="1">
      <c r="B4" s="811" t="s">
        <v>161</v>
      </c>
      <c r="C4" s="812"/>
      <c r="D4" s="813"/>
      <c r="E4" s="820" t="s">
        <v>162</v>
      </c>
      <c r="F4" s="820"/>
      <c r="G4" s="820"/>
      <c r="H4" s="820"/>
      <c r="I4" s="821" t="s">
        <v>501</v>
      </c>
      <c r="J4" s="820"/>
      <c r="K4" s="820"/>
      <c r="L4" s="820"/>
      <c r="M4" s="820" t="s">
        <v>502</v>
      </c>
      <c r="N4" s="820"/>
      <c r="O4" s="820"/>
      <c r="P4" s="820"/>
      <c r="Q4" s="820" t="s">
        <v>503</v>
      </c>
      <c r="R4" s="820"/>
      <c r="S4" s="820"/>
      <c r="T4" s="820"/>
      <c r="U4" s="820" t="s">
        <v>504</v>
      </c>
      <c r="V4" s="820"/>
      <c r="W4" s="820"/>
      <c r="X4" s="820"/>
      <c r="Y4" s="820" t="s">
        <v>505</v>
      </c>
      <c r="Z4" s="820"/>
      <c r="AA4" s="820"/>
      <c r="AB4" s="820"/>
    </row>
    <row r="5" spans="2:28" ht="15.6" customHeight="1">
      <c r="B5" s="814"/>
      <c r="C5" s="815"/>
      <c r="D5" s="816"/>
      <c r="E5" s="808" t="s">
        <v>163</v>
      </c>
      <c r="F5" s="809"/>
      <c r="G5" s="806" t="s">
        <v>164</v>
      </c>
      <c r="H5" s="802" t="s">
        <v>165</v>
      </c>
      <c r="I5" s="808" t="s">
        <v>163</v>
      </c>
      <c r="J5" s="809"/>
      <c r="K5" s="806" t="s">
        <v>164</v>
      </c>
      <c r="L5" s="802" t="s">
        <v>165</v>
      </c>
      <c r="M5" s="804" t="s">
        <v>163</v>
      </c>
      <c r="N5" s="805"/>
      <c r="O5" s="806" t="s">
        <v>164</v>
      </c>
      <c r="P5" s="802" t="s">
        <v>165</v>
      </c>
      <c r="Q5" s="804" t="s">
        <v>163</v>
      </c>
      <c r="R5" s="805"/>
      <c r="S5" s="806" t="s">
        <v>164</v>
      </c>
      <c r="T5" s="802" t="s">
        <v>165</v>
      </c>
      <c r="U5" s="804" t="s">
        <v>163</v>
      </c>
      <c r="V5" s="805"/>
      <c r="W5" s="806" t="s">
        <v>164</v>
      </c>
      <c r="X5" s="802" t="s">
        <v>165</v>
      </c>
      <c r="Y5" s="808" t="s">
        <v>163</v>
      </c>
      <c r="Z5" s="809"/>
      <c r="AA5" s="806" t="s">
        <v>164</v>
      </c>
      <c r="AB5" s="802" t="s">
        <v>165</v>
      </c>
    </row>
    <row r="6" spans="2:28" ht="15.6" customHeight="1">
      <c r="B6" s="817"/>
      <c r="C6" s="818"/>
      <c r="D6" s="819"/>
      <c r="E6" s="716" t="s">
        <v>166</v>
      </c>
      <c r="F6" s="717" t="s">
        <v>167</v>
      </c>
      <c r="G6" s="807"/>
      <c r="H6" s="803"/>
      <c r="I6" s="716" t="s">
        <v>166</v>
      </c>
      <c r="J6" s="717" t="s">
        <v>167</v>
      </c>
      <c r="K6" s="807"/>
      <c r="L6" s="803"/>
      <c r="M6" s="718" t="s">
        <v>166</v>
      </c>
      <c r="N6" s="719" t="s">
        <v>167</v>
      </c>
      <c r="O6" s="807"/>
      <c r="P6" s="803"/>
      <c r="Q6" s="718" t="s">
        <v>166</v>
      </c>
      <c r="R6" s="719" t="s">
        <v>167</v>
      </c>
      <c r="S6" s="807"/>
      <c r="T6" s="803"/>
      <c r="U6" s="718" t="s">
        <v>166</v>
      </c>
      <c r="V6" s="719" t="s">
        <v>167</v>
      </c>
      <c r="W6" s="807"/>
      <c r="X6" s="803"/>
      <c r="Y6" s="716" t="s">
        <v>166</v>
      </c>
      <c r="Z6" s="717" t="s">
        <v>167</v>
      </c>
      <c r="AA6" s="807"/>
      <c r="AB6" s="803"/>
    </row>
    <row r="7" spans="2:28" ht="16.149999999999999" customHeight="1">
      <c r="B7" s="65" t="s">
        <v>506</v>
      </c>
      <c r="C7" s="66"/>
      <c r="D7" s="67"/>
      <c r="E7" s="68"/>
      <c r="F7" s="64"/>
      <c r="G7" s="69"/>
      <c r="H7" s="70"/>
      <c r="I7" s="64"/>
      <c r="J7" s="64"/>
      <c r="K7" s="69"/>
      <c r="L7" s="70"/>
      <c r="M7" s="68"/>
      <c r="N7" s="64"/>
      <c r="O7" s="69"/>
      <c r="P7" s="70"/>
      <c r="Q7" s="68"/>
      <c r="R7" s="64"/>
      <c r="S7" s="69"/>
      <c r="T7" s="70"/>
      <c r="U7" s="68"/>
      <c r="V7" s="64"/>
      <c r="W7" s="69"/>
      <c r="X7" s="70"/>
      <c r="Y7" s="68"/>
      <c r="Z7" s="64"/>
      <c r="AA7" s="69"/>
      <c r="AB7" s="70"/>
    </row>
    <row r="8" spans="2:28" ht="16.149999999999999" customHeight="1">
      <c r="B8" s="71"/>
      <c r="C8" s="72" t="s">
        <v>168</v>
      </c>
      <c r="D8" s="73"/>
      <c r="E8" s="74"/>
      <c r="F8" s="75"/>
      <c r="G8" s="76"/>
      <c r="H8" s="77"/>
      <c r="I8" s="75"/>
      <c r="J8" s="75"/>
      <c r="K8" s="76"/>
      <c r="L8" s="77"/>
      <c r="M8" s="74"/>
      <c r="N8" s="75"/>
      <c r="O8" s="76"/>
      <c r="P8" s="77"/>
      <c r="Q8" s="74"/>
      <c r="R8" s="75"/>
      <c r="S8" s="76"/>
      <c r="T8" s="77"/>
      <c r="U8" s="74"/>
      <c r="V8" s="75"/>
      <c r="W8" s="76"/>
      <c r="X8" s="77"/>
      <c r="Y8" s="74"/>
      <c r="Z8" s="75"/>
      <c r="AA8" s="76"/>
      <c r="AB8" s="77"/>
    </row>
    <row r="9" spans="2:28" ht="16.149999999999999" customHeight="1">
      <c r="B9" s="71"/>
      <c r="C9" s="78"/>
      <c r="D9" s="79" t="s">
        <v>169</v>
      </c>
      <c r="E9" s="677">
        <f>SUM(I9,M9,Q9,U9,Y9)</f>
        <v>0</v>
      </c>
      <c r="F9" s="678">
        <f t="shared" ref="F9:G9" si="0">SUM(J9,N9,R9,V9,Z9)</f>
        <v>0</v>
      </c>
      <c r="G9" s="678">
        <f t="shared" si="0"/>
        <v>0</v>
      </c>
      <c r="H9" s="669">
        <f>SUM(E9:G9)</f>
        <v>0</v>
      </c>
      <c r="I9" s="315"/>
      <c r="J9" s="316"/>
      <c r="K9" s="317"/>
      <c r="L9" s="669">
        <f>SUM(I9:K9)</f>
        <v>0</v>
      </c>
      <c r="M9" s="315"/>
      <c r="N9" s="316"/>
      <c r="O9" s="317"/>
      <c r="P9" s="669">
        <f>SUM(M9:O9)</f>
        <v>0</v>
      </c>
      <c r="Q9" s="315"/>
      <c r="R9" s="316"/>
      <c r="S9" s="317"/>
      <c r="T9" s="669">
        <f>SUM(Q9:S9)</f>
        <v>0</v>
      </c>
      <c r="U9" s="315"/>
      <c r="V9" s="316"/>
      <c r="W9" s="317"/>
      <c r="X9" s="669">
        <f>SUM(U9:W9)</f>
        <v>0</v>
      </c>
      <c r="Y9" s="315"/>
      <c r="Z9" s="316"/>
      <c r="AA9" s="317"/>
      <c r="AB9" s="669">
        <f>SUM(Y9:AA9)</f>
        <v>0</v>
      </c>
    </row>
    <row r="10" spans="2:28" ht="16.149999999999999" customHeight="1">
      <c r="B10" s="71"/>
      <c r="C10" s="78"/>
      <c r="D10" s="80" t="s">
        <v>507</v>
      </c>
      <c r="E10" s="679">
        <f t="shared" ref="E10:E20" si="1">SUM(I10,M10,Q10,U10,Y10)</f>
        <v>0</v>
      </c>
      <c r="F10" s="680">
        <f t="shared" ref="F10:F20" si="2">SUM(J10,N10,R10,V10,Z10)</f>
        <v>0</v>
      </c>
      <c r="G10" s="680">
        <f t="shared" ref="G10:G20" si="3">SUM(K10,O10,S10,W10,AA10)</f>
        <v>0</v>
      </c>
      <c r="H10" s="670">
        <f t="shared" ref="H10:H20" si="4">SUM(E10:G10)</f>
        <v>0</v>
      </c>
      <c r="I10" s="318"/>
      <c r="J10" s="319"/>
      <c r="K10" s="320"/>
      <c r="L10" s="670">
        <f t="shared" ref="L10:L20" si="5">SUM(I10:K10)</f>
        <v>0</v>
      </c>
      <c r="M10" s="318"/>
      <c r="N10" s="319"/>
      <c r="O10" s="320"/>
      <c r="P10" s="670">
        <f t="shared" ref="P10:P20" si="6">SUM(M10:O10)</f>
        <v>0</v>
      </c>
      <c r="Q10" s="318"/>
      <c r="R10" s="319"/>
      <c r="S10" s="320"/>
      <c r="T10" s="670">
        <f t="shared" ref="T10:T20" si="7">SUM(Q10:S10)</f>
        <v>0</v>
      </c>
      <c r="U10" s="318"/>
      <c r="V10" s="319"/>
      <c r="W10" s="320"/>
      <c r="X10" s="670">
        <f t="shared" ref="X10:X20" si="8">SUM(U10:W10)</f>
        <v>0</v>
      </c>
      <c r="Y10" s="318"/>
      <c r="Z10" s="319"/>
      <c r="AA10" s="320"/>
      <c r="AB10" s="670">
        <f t="shared" ref="AB10:AB20" si="9">SUM(Y10:AA10)</f>
        <v>0</v>
      </c>
    </row>
    <row r="11" spans="2:28" ht="16.149999999999999" customHeight="1">
      <c r="B11" s="71"/>
      <c r="C11" s="78"/>
      <c r="D11" s="80" t="s">
        <v>508</v>
      </c>
      <c r="E11" s="679">
        <f>SUM(I11,M11,Q11,U11,Y11)</f>
        <v>0</v>
      </c>
      <c r="F11" s="680">
        <f t="shared" si="2"/>
        <v>0</v>
      </c>
      <c r="G11" s="680">
        <f t="shared" si="3"/>
        <v>0</v>
      </c>
      <c r="H11" s="670">
        <f>SUM(E11:G11)</f>
        <v>0</v>
      </c>
      <c r="I11" s="318"/>
      <c r="J11" s="319"/>
      <c r="K11" s="320"/>
      <c r="L11" s="670">
        <f t="shared" si="5"/>
        <v>0</v>
      </c>
      <c r="M11" s="318"/>
      <c r="N11" s="319"/>
      <c r="O11" s="320"/>
      <c r="P11" s="670">
        <f t="shared" si="6"/>
        <v>0</v>
      </c>
      <c r="Q11" s="318"/>
      <c r="R11" s="319"/>
      <c r="S11" s="320"/>
      <c r="T11" s="670">
        <f t="shared" si="7"/>
        <v>0</v>
      </c>
      <c r="U11" s="318"/>
      <c r="V11" s="319"/>
      <c r="W11" s="320"/>
      <c r="X11" s="670">
        <f t="shared" si="8"/>
        <v>0</v>
      </c>
      <c r="Y11" s="318"/>
      <c r="Z11" s="319"/>
      <c r="AA11" s="320"/>
      <c r="AB11" s="670">
        <f t="shared" si="9"/>
        <v>0</v>
      </c>
    </row>
    <row r="12" spans="2:28" ht="16.149999999999999" customHeight="1">
      <c r="B12" s="71"/>
      <c r="C12" s="78"/>
      <c r="D12" s="80" t="s">
        <v>509</v>
      </c>
      <c r="E12" s="679">
        <f t="shared" si="1"/>
        <v>0</v>
      </c>
      <c r="F12" s="680">
        <f t="shared" si="2"/>
        <v>0</v>
      </c>
      <c r="G12" s="680">
        <f t="shared" si="3"/>
        <v>0</v>
      </c>
      <c r="H12" s="670">
        <f t="shared" si="4"/>
        <v>0</v>
      </c>
      <c r="I12" s="318"/>
      <c r="J12" s="319"/>
      <c r="K12" s="320"/>
      <c r="L12" s="670">
        <f t="shared" si="5"/>
        <v>0</v>
      </c>
      <c r="M12" s="318"/>
      <c r="N12" s="319"/>
      <c r="O12" s="320"/>
      <c r="P12" s="670">
        <f t="shared" si="6"/>
        <v>0</v>
      </c>
      <c r="Q12" s="318"/>
      <c r="R12" s="319"/>
      <c r="S12" s="320"/>
      <c r="T12" s="670">
        <f t="shared" si="7"/>
        <v>0</v>
      </c>
      <c r="U12" s="318"/>
      <c r="V12" s="319"/>
      <c r="W12" s="320"/>
      <c r="X12" s="670">
        <f t="shared" si="8"/>
        <v>0</v>
      </c>
      <c r="Y12" s="318"/>
      <c r="Z12" s="319"/>
      <c r="AA12" s="320"/>
      <c r="AB12" s="670">
        <f t="shared" si="9"/>
        <v>0</v>
      </c>
    </row>
    <row r="13" spans="2:28" ht="16.149999999999999" customHeight="1">
      <c r="B13" s="71"/>
      <c r="C13" s="78"/>
      <c r="D13" s="80" t="s">
        <v>510</v>
      </c>
      <c r="E13" s="679">
        <f t="shared" si="1"/>
        <v>0</v>
      </c>
      <c r="F13" s="680">
        <f t="shared" si="2"/>
        <v>0</v>
      </c>
      <c r="G13" s="680">
        <f t="shared" si="3"/>
        <v>0</v>
      </c>
      <c r="H13" s="670">
        <f t="shared" si="4"/>
        <v>0</v>
      </c>
      <c r="I13" s="318"/>
      <c r="J13" s="319"/>
      <c r="K13" s="320"/>
      <c r="L13" s="670">
        <f t="shared" si="5"/>
        <v>0</v>
      </c>
      <c r="M13" s="318"/>
      <c r="N13" s="319"/>
      <c r="O13" s="320"/>
      <c r="P13" s="670">
        <f t="shared" si="6"/>
        <v>0</v>
      </c>
      <c r="Q13" s="318"/>
      <c r="R13" s="319"/>
      <c r="S13" s="320"/>
      <c r="T13" s="670">
        <f t="shared" si="7"/>
        <v>0</v>
      </c>
      <c r="U13" s="318"/>
      <c r="V13" s="319"/>
      <c r="W13" s="320"/>
      <c r="X13" s="670">
        <f t="shared" si="8"/>
        <v>0</v>
      </c>
      <c r="Y13" s="318"/>
      <c r="Z13" s="319"/>
      <c r="AA13" s="320"/>
      <c r="AB13" s="670">
        <f t="shared" si="9"/>
        <v>0</v>
      </c>
    </row>
    <row r="14" spans="2:28" ht="16.149999999999999" customHeight="1">
      <c r="B14" s="71"/>
      <c r="C14" s="78"/>
      <c r="D14" s="80" t="s">
        <v>511</v>
      </c>
      <c r="E14" s="679">
        <f t="shared" si="1"/>
        <v>0</v>
      </c>
      <c r="F14" s="680">
        <f t="shared" si="2"/>
        <v>0</v>
      </c>
      <c r="G14" s="680">
        <f t="shared" si="3"/>
        <v>0</v>
      </c>
      <c r="H14" s="670">
        <f t="shared" si="4"/>
        <v>0</v>
      </c>
      <c r="I14" s="318"/>
      <c r="J14" s="319"/>
      <c r="K14" s="320"/>
      <c r="L14" s="670">
        <f t="shared" si="5"/>
        <v>0</v>
      </c>
      <c r="M14" s="318"/>
      <c r="N14" s="319"/>
      <c r="O14" s="320"/>
      <c r="P14" s="670">
        <f t="shared" si="6"/>
        <v>0</v>
      </c>
      <c r="Q14" s="318"/>
      <c r="R14" s="319"/>
      <c r="S14" s="320"/>
      <c r="T14" s="670">
        <f t="shared" si="7"/>
        <v>0</v>
      </c>
      <c r="U14" s="318"/>
      <c r="V14" s="319"/>
      <c r="W14" s="320"/>
      <c r="X14" s="670">
        <f t="shared" si="8"/>
        <v>0</v>
      </c>
      <c r="Y14" s="318"/>
      <c r="Z14" s="319"/>
      <c r="AA14" s="320"/>
      <c r="AB14" s="670">
        <f t="shared" si="9"/>
        <v>0</v>
      </c>
    </row>
    <row r="15" spans="2:28" ht="16.149999999999999" customHeight="1">
      <c r="B15" s="71"/>
      <c r="C15" s="78"/>
      <c r="D15" s="80" t="s">
        <v>512</v>
      </c>
      <c r="E15" s="679">
        <f t="shared" si="1"/>
        <v>0</v>
      </c>
      <c r="F15" s="680">
        <f t="shared" si="2"/>
        <v>0</v>
      </c>
      <c r="G15" s="680">
        <f t="shared" si="3"/>
        <v>0</v>
      </c>
      <c r="H15" s="670">
        <f t="shared" si="4"/>
        <v>0</v>
      </c>
      <c r="I15" s="318"/>
      <c r="J15" s="319"/>
      <c r="K15" s="320"/>
      <c r="L15" s="670">
        <f t="shared" si="5"/>
        <v>0</v>
      </c>
      <c r="M15" s="318"/>
      <c r="N15" s="319"/>
      <c r="O15" s="320"/>
      <c r="P15" s="670">
        <f t="shared" si="6"/>
        <v>0</v>
      </c>
      <c r="Q15" s="318"/>
      <c r="R15" s="319"/>
      <c r="S15" s="320"/>
      <c r="T15" s="670">
        <f t="shared" si="7"/>
        <v>0</v>
      </c>
      <c r="U15" s="318"/>
      <c r="V15" s="319"/>
      <c r="W15" s="320"/>
      <c r="X15" s="670">
        <f t="shared" si="8"/>
        <v>0</v>
      </c>
      <c r="Y15" s="318"/>
      <c r="Z15" s="319"/>
      <c r="AA15" s="320"/>
      <c r="AB15" s="670">
        <f t="shared" si="9"/>
        <v>0</v>
      </c>
    </row>
    <row r="16" spans="2:28" ht="16.149999999999999" customHeight="1">
      <c r="B16" s="71"/>
      <c r="C16" s="78"/>
      <c r="D16" s="80" t="s">
        <v>513</v>
      </c>
      <c r="E16" s="679">
        <f t="shared" si="1"/>
        <v>0</v>
      </c>
      <c r="F16" s="680">
        <f t="shared" si="2"/>
        <v>0</v>
      </c>
      <c r="G16" s="680">
        <f t="shared" si="3"/>
        <v>0</v>
      </c>
      <c r="H16" s="670">
        <f t="shared" si="4"/>
        <v>0</v>
      </c>
      <c r="I16" s="318"/>
      <c r="J16" s="319"/>
      <c r="K16" s="320"/>
      <c r="L16" s="670">
        <f t="shared" si="5"/>
        <v>0</v>
      </c>
      <c r="M16" s="318"/>
      <c r="N16" s="319"/>
      <c r="O16" s="320"/>
      <c r="P16" s="670">
        <f t="shared" si="6"/>
        <v>0</v>
      </c>
      <c r="Q16" s="318"/>
      <c r="R16" s="319"/>
      <c r="S16" s="320"/>
      <c r="T16" s="670">
        <f t="shared" si="7"/>
        <v>0</v>
      </c>
      <c r="U16" s="318"/>
      <c r="V16" s="319"/>
      <c r="W16" s="320"/>
      <c r="X16" s="670">
        <f t="shared" si="8"/>
        <v>0</v>
      </c>
      <c r="Y16" s="318"/>
      <c r="Z16" s="319"/>
      <c r="AA16" s="320"/>
      <c r="AB16" s="670">
        <f t="shared" si="9"/>
        <v>0</v>
      </c>
    </row>
    <row r="17" spans="2:28" ht="16.149999999999999" customHeight="1">
      <c r="B17" s="71"/>
      <c r="C17" s="78"/>
      <c r="D17" s="80" t="s">
        <v>514</v>
      </c>
      <c r="E17" s="679">
        <f t="shared" si="1"/>
        <v>0</v>
      </c>
      <c r="F17" s="680">
        <f t="shared" si="2"/>
        <v>0</v>
      </c>
      <c r="G17" s="680">
        <f t="shared" si="3"/>
        <v>0</v>
      </c>
      <c r="H17" s="670">
        <f t="shared" si="4"/>
        <v>0</v>
      </c>
      <c r="I17" s="318"/>
      <c r="J17" s="319"/>
      <c r="K17" s="320"/>
      <c r="L17" s="670">
        <f t="shared" si="5"/>
        <v>0</v>
      </c>
      <c r="M17" s="318"/>
      <c r="N17" s="319"/>
      <c r="O17" s="320"/>
      <c r="P17" s="670">
        <f t="shared" si="6"/>
        <v>0</v>
      </c>
      <c r="Q17" s="318"/>
      <c r="R17" s="319"/>
      <c r="S17" s="320"/>
      <c r="T17" s="670">
        <f t="shared" si="7"/>
        <v>0</v>
      </c>
      <c r="U17" s="318"/>
      <c r="V17" s="319"/>
      <c r="W17" s="320"/>
      <c r="X17" s="670">
        <f t="shared" si="8"/>
        <v>0</v>
      </c>
      <c r="Y17" s="318"/>
      <c r="Z17" s="319"/>
      <c r="AA17" s="320"/>
      <c r="AB17" s="670">
        <f t="shared" si="9"/>
        <v>0</v>
      </c>
    </row>
    <row r="18" spans="2:28" ht="16.149999999999999" customHeight="1">
      <c r="B18" s="71"/>
      <c r="C18" s="78"/>
      <c r="D18" s="80" t="s">
        <v>515</v>
      </c>
      <c r="E18" s="679">
        <f t="shared" si="1"/>
        <v>0</v>
      </c>
      <c r="F18" s="680">
        <f t="shared" si="2"/>
        <v>0</v>
      </c>
      <c r="G18" s="680">
        <f t="shared" si="3"/>
        <v>0</v>
      </c>
      <c r="H18" s="670">
        <f t="shared" si="4"/>
        <v>0</v>
      </c>
      <c r="I18" s="318"/>
      <c r="J18" s="319"/>
      <c r="K18" s="320"/>
      <c r="L18" s="670">
        <f t="shared" si="5"/>
        <v>0</v>
      </c>
      <c r="M18" s="318"/>
      <c r="N18" s="319"/>
      <c r="O18" s="320"/>
      <c r="P18" s="670">
        <f t="shared" si="6"/>
        <v>0</v>
      </c>
      <c r="Q18" s="318"/>
      <c r="R18" s="319"/>
      <c r="S18" s="320"/>
      <c r="T18" s="670">
        <f t="shared" si="7"/>
        <v>0</v>
      </c>
      <c r="U18" s="318"/>
      <c r="V18" s="319"/>
      <c r="W18" s="320"/>
      <c r="X18" s="670">
        <f t="shared" si="8"/>
        <v>0</v>
      </c>
      <c r="Y18" s="318"/>
      <c r="Z18" s="319"/>
      <c r="AA18" s="320"/>
      <c r="AB18" s="670">
        <f t="shared" si="9"/>
        <v>0</v>
      </c>
    </row>
    <row r="19" spans="2:28" ht="16.149999999999999" customHeight="1">
      <c r="B19" s="71"/>
      <c r="C19" s="78"/>
      <c r="D19" s="80" t="s">
        <v>516</v>
      </c>
      <c r="E19" s="679">
        <f t="shared" si="1"/>
        <v>0</v>
      </c>
      <c r="F19" s="680">
        <f t="shared" si="2"/>
        <v>0</v>
      </c>
      <c r="G19" s="680">
        <f t="shared" si="3"/>
        <v>0</v>
      </c>
      <c r="H19" s="670">
        <f t="shared" si="4"/>
        <v>0</v>
      </c>
      <c r="I19" s="318"/>
      <c r="J19" s="319"/>
      <c r="K19" s="320"/>
      <c r="L19" s="670">
        <f t="shared" si="5"/>
        <v>0</v>
      </c>
      <c r="M19" s="318"/>
      <c r="N19" s="319"/>
      <c r="O19" s="320"/>
      <c r="P19" s="670">
        <f t="shared" si="6"/>
        <v>0</v>
      </c>
      <c r="Q19" s="318"/>
      <c r="R19" s="319"/>
      <c r="S19" s="320"/>
      <c r="T19" s="670">
        <f t="shared" si="7"/>
        <v>0</v>
      </c>
      <c r="U19" s="318"/>
      <c r="V19" s="319"/>
      <c r="W19" s="320"/>
      <c r="X19" s="670">
        <f t="shared" si="8"/>
        <v>0</v>
      </c>
      <c r="Y19" s="318"/>
      <c r="Z19" s="319"/>
      <c r="AA19" s="320"/>
      <c r="AB19" s="670">
        <f t="shared" si="9"/>
        <v>0</v>
      </c>
    </row>
    <row r="20" spans="2:28" ht="16.149999999999999" customHeight="1">
      <c r="B20" s="71"/>
      <c r="C20" s="78"/>
      <c r="D20" s="80" t="s">
        <v>517</v>
      </c>
      <c r="E20" s="679">
        <f t="shared" si="1"/>
        <v>0</v>
      </c>
      <c r="F20" s="680">
        <f t="shared" si="2"/>
        <v>0</v>
      </c>
      <c r="G20" s="680">
        <f t="shared" si="3"/>
        <v>0</v>
      </c>
      <c r="H20" s="670">
        <f t="shared" si="4"/>
        <v>0</v>
      </c>
      <c r="I20" s="318"/>
      <c r="J20" s="319"/>
      <c r="K20" s="320"/>
      <c r="L20" s="670">
        <f t="shared" si="5"/>
        <v>0</v>
      </c>
      <c r="M20" s="318"/>
      <c r="N20" s="319"/>
      <c r="O20" s="320"/>
      <c r="P20" s="670">
        <f t="shared" si="6"/>
        <v>0</v>
      </c>
      <c r="Q20" s="318"/>
      <c r="R20" s="319"/>
      <c r="S20" s="320"/>
      <c r="T20" s="670">
        <f t="shared" si="7"/>
        <v>0</v>
      </c>
      <c r="U20" s="318"/>
      <c r="V20" s="319"/>
      <c r="W20" s="320"/>
      <c r="X20" s="670">
        <f t="shared" si="8"/>
        <v>0</v>
      </c>
      <c r="Y20" s="318"/>
      <c r="Z20" s="319"/>
      <c r="AA20" s="320"/>
      <c r="AB20" s="670">
        <f t="shared" si="9"/>
        <v>0</v>
      </c>
    </row>
    <row r="21" spans="2:28" ht="16.149999999999999" customHeight="1">
      <c r="B21" s="71"/>
      <c r="C21" s="78"/>
      <c r="D21" s="81" t="s">
        <v>171</v>
      </c>
      <c r="E21" s="654">
        <f>SUM(E9:E20)</f>
        <v>0</v>
      </c>
      <c r="F21" s="655">
        <f t="shared" ref="F21" si="10">SUM(F9:F20)</f>
        <v>0</v>
      </c>
      <c r="G21" s="655">
        <f t="shared" ref="G21" si="11">SUM(G9:G20)</f>
        <v>0</v>
      </c>
      <c r="H21" s="656">
        <f>SUM(H9:H20)</f>
        <v>0</v>
      </c>
      <c r="I21" s="654">
        <f t="shared" ref="I21:L21" si="12">SUM(I9:I20)</f>
        <v>0</v>
      </c>
      <c r="J21" s="655">
        <f t="shared" si="12"/>
        <v>0</v>
      </c>
      <c r="K21" s="655">
        <f t="shared" si="12"/>
        <v>0</v>
      </c>
      <c r="L21" s="656">
        <f t="shared" si="12"/>
        <v>0</v>
      </c>
      <c r="M21" s="654">
        <f t="shared" ref="M21" si="13">SUM(M9:M20)</f>
        <v>0</v>
      </c>
      <c r="N21" s="655">
        <f t="shared" ref="N21" si="14">SUM(N9:N20)</f>
        <v>0</v>
      </c>
      <c r="O21" s="655">
        <f t="shared" ref="O21" si="15">SUM(O9:O20)</f>
        <v>0</v>
      </c>
      <c r="P21" s="656">
        <f t="shared" ref="P21" si="16">SUM(P9:P20)</f>
        <v>0</v>
      </c>
      <c r="Q21" s="654">
        <f t="shared" ref="Q21" si="17">SUM(Q9:Q20)</f>
        <v>0</v>
      </c>
      <c r="R21" s="655">
        <f t="shared" ref="R21" si="18">SUM(R9:R20)</f>
        <v>0</v>
      </c>
      <c r="S21" s="655">
        <f t="shared" ref="S21" si="19">SUM(S9:S20)</f>
        <v>0</v>
      </c>
      <c r="T21" s="656">
        <f t="shared" ref="T21" si="20">SUM(T9:T20)</f>
        <v>0</v>
      </c>
      <c r="U21" s="654">
        <f t="shared" ref="U21" si="21">SUM(U9:U20)</f>
        <v>0</v>
      </c>
      <c r="V21" s="655">
        <f t="shared" ref="V21" si="22">SUM(V9:V20)</f>
        <v>0</v>
      </c>
      <c r="W21" s="655">
        <f t="shared" ref="W21" si="23">SUM(W9:W20)</f>
        <v>0</v>
      </c>
      <c r="X21" s="656">
        <f t="shared" ref="X21" si="24">SUM(X9:X20)</f>
        <v>0</v>
      </c>
      <c r="Y21" s="654">
        <f t="shared" ref="Y21" si="25">SUM(Y9:Y20)</f>
        <v>0</v>
      </c>
      <c r="Z21" s="655">
        <f t="shared" ref="Z21" si="26">SUM(Z9:Z20)</f>
        <v>0</v>
      </c>
      <c r="AA21" s="655">
        <f t="shared" ref="AA21" si="27">SUM(AA9:AA20)</f>
        <v>0</v>
      </c>
      <c r="AB21" s="656">
        <f t="shared" ref="AB21" si="28">SUM(AB9:AB20)</f>
        <v>0</v>
      </c>
    </row>
    <row r="22" spans="2:28" ht="16.149999999999999" customHeight="1">
      <c r="B22" s="71"/>
      <c r="C22" s="82" t="s">
        <v>518</v>
      </c>
      <c r="D22" s="83"/>
      <c r="E22" s="321"/>
      <c r="F22" s="322"/>
      <c r="G22" s="323"/>
      <c r="H22" s="324"/>
      <c r="I22" s="321"/>
      <c r="J22" s="322"/>
      <c r="K22" s="323"/>
      <c r="L22" s="324"/>
      <c r="M22" s="321"/>
      <c r="N22" s="322"/>
      <c r="O22" s="323"/>
      <c r="P22" s="324"/>
      <c r="Q22" s="321"/>
      <c r="R22" s="322"/>
      <c r="S22" s="323"/>
      <c r="T22" s="324"/>
      <c r="U22" s="321"/>
      <c r="V22" s="322"/>
      <c r="W22" s="323"/>
      <c r="X22" s="324"/>
      <c r="Y22" s="321"/>
      <c r="Z22" s="322"/>
      <c r="AA22" s="323"/>
      <c r="AB22" s="324"/>
    </row>
    <row r="23" spans="2:28" ht="16.149999999999999" customHeight="1">
      <c r="B23" s="71"/>
      <c r="C23" s="72"/>
      <c r="D23" s="325" t="s">
        <v>172</v>
      </c>
      <c r="E23" s="680">
        <f t="shared" ref="E23:E25" si="29">SUM(I23,M23,Q23,U23,Y23)</f>
        <v>0</v>
      </c>
      <c r="F23" s="680">
        <f t="shared" ref="F23:F25" si="30">SUM(J23,N23,R23,V23,Z23)</f>
        <v>0</v>
      </c>
      <c r="G23" s="680">
        <f t="shared" ref="G23:G25" si="31">SUM(K23,O23,S23,W23,AA23)</f>
        <v>0</v>
      </c>
      <c r="H23" s="670">
        <f t="shared" ref="H23:H25" si="32">SUM(E23:G23)</f>
        <v>0</v>
      </c>
      <c r="I23" s="315"/>
      <c r="J23" s="316"/>
      <c r="K23" s="317"/>
      <c r="L23" s="670">
        <f t="shared" ref="L23:L25" si="33">SUM(I23:K23)</f>
        <v>0</v>
      </c>
      <c r="M23" s="315"/>
      <c r="N23" s="316"/>
      <c r="O23" s="317"/>
      <c r="P23" s="670">
        <f t="shared" ref="P23:P25" si="34">SUM(M23:O23)</f>
        <v>0</v>
      </c>
      <c r="Q23" s="315"/>
      <c r="R23" s="316"/>
      <c r="S23" s="317"/>
      <c r="T23" s="670">
        <f t="shared" ref="T23:T25" si="35">SUM(Q23:S23)</f>
        <v>0</v>
      </c>
      <c r="U23" s="315"/>
      <c r="V23" s="316"/>
      <c r="W23" s="317"/>
      <c r="X23" s="670">
        <f t="shared" ref="X23:X25" si="36">SUM(U23:W23)</f>
        <v>0</v>
      </c>
      <c r="Y23" s="315"/>
      <c r="Z23" s="316"/>
      <c r="AA23" s="317"/>
      <c r="AB23" s="670">
        <f t="shared" ref="AB23:AB25" si="37">SUM(Y23:AA23)</f>
        <v>0</v>
      </c>
    </row>
    <row r="24" spans="2:28" ht="16.149999999999999" customHeight="1">
      <c r="B24" s="71"/>
      <c r="C24" s="72"/>
      <c r="D24" s="326" t="s">
        <v>519</v>
      </c>
      <c r="E24" s="680">
        <f t="shared" si="29"/>
        <v>0</v>
      </c>
      <c r="F24" s="680">
        <f t="shared" si="30"/>
        <v>0</v>
      </c>
      <c r="G24" s="680">
        <f t="shared" si="31"/>
        <v>0</v>
      </c>
      <c r="H24" s="670">
        <f t="shared" si="32"/>
        <v>0</v>
      </c>
      <c r="I24" s="318"/>
      <c r="J24" s="319"/>
      <c r="K24" s="320"/>
      <c r="L24" s="670">
        <f t="shared" si="33"/>
        <v>0</v>
      </c>
      <c r="M24" s="318"/>
      <c r="N24" s="319"/>
      <c r="O24" s="320"/>
      <c r="P24" s="670">
        <f t="shared" si="34"/>
        <v>0</v>
      </c>
      <c r="Q24" s="318"/>
      <c r="R24" s="319"/>
      <c r="S24" s="320"/>
      <c r="T24" s="670">
        <f t="shared" si="35"/>
        <v>0</v>
      </c>
      <c r="U24" s="318"/>
      <c r="V24" s="319"/>
      <c r="W24" s="320"/>
      <c r="X24" s="670">
        <f t="shared" si="36"/>
        <v>0</v>
      </c>
      <c r="Y24" s="318"/>
      <c r="Z24" s="319"/>
      <c r="AA24" s="320"/>
      <c r="AB24" s="670">
        <f t="shared" si="37"/>
        <v>0</v>
      </c>
    </row>
    <row r="25" spans="2:28" ht="16.149999999999999" customHeight="1">
      <c r="B25" s="71"/>
      <c r="C25" s="72"/>
      <c r="D25" s="326" t="s">
        <v>520</v>
      </c>
      <c r="E25" s="680">
        <f t="shared" si="29"/>
        <v>0</v>
      </c>
      <c r="F25" s="680">
        <f t="shared" si="30"/>
        <v>0</v>
      </c>
      <c r="G25" s="680">
        <f t="shared" si="31"/>
        <v>0</v>
      </c>
      <c r="H25" s="670">
        <f t="shared" si="32"/>
        <v>0</v>
      </c>
      <c r="I25" s="318"/>
      <c r="J25" s="319"/>
      <c r="K25" s="320"/>
      <c r="L25" s="670">
        <f t="shared" si="33"/>
        <v>0</v>
      </c>
      <c r="M25" s="318"/>
      <c r="N25" s="319"/>
      <c r="O25" s="320"/>
      <c r="P25" s="670">
        <f t="shared" si="34"/>
        <v>0</v>
      </c>
      <c r="Q25" s="318"/>
      <c r="R25" s="319"/>
      <c r="S25" s="320"/>
      <c r="T25" s="670">
        <f t="shared" si="35"/>
        <v>0</v>
      </c>
      <c r="U25" s="318"/>
      <c r="V25" s="319"/>
      <c r="W25" s="320"/>
      <c r="X25" s="670">
        <f t="shared" si="36"/>
        <v>0</v>
      </c>
      <c r="Y25" s="318"/>
      <c r="Z25" s="319"/>
      <c r="AA25" s="320"/>
      <c r="AB25" s="670">
        <f t="shared" si="37"/>
        <v>0</v>
      </c>
    </row>
    <row r="26" spans="2:28" ht="16.149999999999999" customHeight="1">
      <c r="B26" s="71"/>
      <c r="C26" s="84"/>
      <c r="D26" s="85" t="s">
        <v>521</v>
      </c>
      <c r="E26" s="657">
        <f t="shared" ref="E26" si="38">SUM(E14:E25)</f>
        <v>0</v>
      </c>
      <c r="F26" s="658">
        <f t="shared" ref="F26" si="39">SUM(F14:F25)</f>
        <v>0</v>
      </c>
      <c r="G26" s="658">
        <f t="shared" ref="G26" si="40">SUM(G14:G25)</f>
        <v>0</v>
      </c>
      <c r="H26" s="659">
        <f t="shared" ref="H26" si="41">SUM(H14:H25)</f>
        <v>0</v>
      </c>
      <c r="I26" s="657">
        <f t="shared" ref="I26" si="42">SUM(I14:I25)</f>
        <v>0</v>
      </c>
      <c r="J26" s="658">
        <f t="shared" ref="J26" si="43">SUM(J14:J25)</f>
        <v>0</v>
      </c>
      <c r="K26" s="658">
        <f t="shared" ref="K26" si="44">SUM(K14:K25)</f>
        <v>0</v>
      </c>
      <c r="L26" s="659">
        <f t="shared" ref="L26" si="45">SUM(L14:L25)</f>
        <v>0</v>
      </c>
      <c r="M26" s="657">
        <f t="shared" ref="M26" si="46">SUM(M14:M25)</f>
        <v>0</v>
      </c>
      <c r="N26" s="658">
        <f t="shared" ref="N26" si="47">SUM(N14:N25)</f>
        <v>0</v>
      </c>
      <c r="O26" s="658">
        <f t="shared" ref="O26" si="48">SUM(O14:O25)</f>
        <v>0</v>
      </c>
      <c r="P26" s="659">
        <f t="shared" ref="P26" si="49">SUM(P14:P25)</f>
        <v>0</v>
      </c>
      <c r="Q26" s="657">
        <f t="shared" ref="Q26" si="50">SUM(Q14:Q25)</f>
        <v>0</v>
      </c>
      <c r="R26" s="658">
        <f t="shared" ref="R26" si="51">SUM(R14:R25)</f>
        <v>0</v>
      </c>
      <c r="S26" s="658">
        <f t="shared" ref="S26" si="52">SUM(S14:S25)</f>
        <v>0</v>
      </c>
      <c r="T26" s="659">
        <f t="shared" ref="T26" si="53">SUM(T14:T25)</f>
        <v>0</v>
      </c>
      <c r="U26" s="657">
        <f t="shared" ref="U26" si="54">SUM(U14:U25)</f>
        <v>0</v>
      </c>
      <c r="V26" s="658">
        <f t="shared" ref="V26" si="55">SUM(V14:V25)</f>
        <v>0</v>
      </c>
      <c r="W26" s="658">
        <f t="shared" ref="W26" si="56">SUM(W14:W25)</f>
        <v>0</v>
      </c>
      <c r="X26" s="659">
        <f t="shared" ref="X26" si="57">SUM(X14:X25)</f>
        <v>0</v>
      </c>
      <c r="Y26" s="657">
        <f t="shared" ref="Y26" si="58">SUM(Y14:Y25)</f>
        <v>0</v>
      </c>
      <c r="Z26" s="658">
        <f t="shared" ref="Z26" si="59">SUM(Z14:Z25)</f>
        <v>0</v>
      </c>
      <c r="AA26" s="658">
        <f t="shared" ref="AA26" si="60">SUM(AA14:AA25)</f>
        <v>0</v>
      </c>
      <c r="AB26" s="659">
        <f t="shared" ref="AB26" si="61">SUM(AB14:AB25)</f>
        <v>0</v>
      </c>
    </row>
    <row r="27" spans="2:28" ht="16.149999999999999" customHeight="1">
      <c r="B27" s="86"/>
      <c r="C27" s="84"/>
      <c r="D27" s="327" t="s">
        <v>522</v>
      </c>
      <c r="E27" s="654">
        <f t="shared" ref="E27" si="62">SUM(E21,E26)</f>
        <v>0</v>
      </c>
      <c r="F27" s="655">
        <f t="shared" ref="F27" si="63">SUM(F21,F26)</f>
        <v>0</v>
      </c>
      <c r="G27" s="655">
        <f t="shared" ref="G27" si="64">SUM(G21,G26)</f>
        <v>0</v>
      </c>
      <c r="H27" s="656">
        <f t="shared" ref="H27" si="65">SUM(H21,H26)</f>
        <v>0</v>
      </c>
      <c r="I27" s="654">
        <f t="shared" ref="I27:L27" si="66">SUM(I21,I26)</f>
        <v>0</v>
      </c>
      <c r="J27" s="655">
        <f t="shared" si="66"/>
        <v>0</v>
      </c>
      <c r="K27" s="655">
        <f t="shared" si="66"/>
        <v>0</v>
      </c>
      <c r="L27" s="656">
        <f t="shared" si="66"/>
        <v>0</v>
      </c>
      <c r="M27" s="654">
        <f t="shared" ref="M27" si="67">SUM(M21,M26)</f>
        <v>0</v>
      </c>
      <c r="N27" s="655">
        <f t="shared" ref="N27" si="68">SUM(N21,N26)</f>
        <v>0</v>
      </c>
      <c r="O27" s="655">
        <f t="shared" ref="O27" si="69">SUM(O21,O26)</f>
        <v>0</v>
      </c>
      <c r="P27" s="656">
        <f t="shared" ref="P27" si="70">SUM(P21,P26)</f>
        <v>0</v>
      </c>
      <c r="Q27" s="654">
        <f t="shared" ref="Q27" si="71">SUM(Q21,Q26)</f>
        <v>0</v>
      </c>
      <c r="R27" s="655">
        <f t="shared" ref="R27" si="72">SUM(R21,R26)</f>
        <v>0</v>
      </c>
      <c r="S27" s="655">
        <f t="shared" ref="S27" si="73">SUM(S21,S26)</f>
        <v>0</v>
      </c>
      <c r="T27" s="656">
        <f t="shared" ref="T27" si="74">SUM(T21,T26)</f>
        <v>0</v>
      </c>
      <c r="U27" s="654">
        <f t="shared" ref="U27" si="75">SUM(U21,U26)</f>
        <v>0</v>
      </c>
      <c r="V27" s="655">
        <f t="shared" ref="V27" si="76">SUM(V21,V26)</f>
        <v>0</v>
      </c>
      <c r="W27" s="655">
        <f t="shared" ref="W27" si="77">SUM(W21,W26)</f>
        <v>0</v>
      </c>
      <c r="X27" s="656">
        <f t="shared" ref="X27" si="78">SUM(X21,X26)</f>
        <v>0</v>
      </c>
      <c r="Y27" s="654">
        <f t="shared" ref="Y27" si="79">SUM(Y21,Y26)</f>
        <v>0</v>
      </c>
      <c r="Z27" s="655">
        <f t="shared" ref="Z27" si="80">SUM(Z21,Z26)</f>
        <v>0</v>
      </c>
      <c r="AA27" s="655">
        <f t="shared" ref="AA27" si="81">SUM(AA21,AA26)</f>
        <v>0</v>
      </c>
      <c r="AB27" s="656">
        <f t="shared" ref="AB27" si="82">SUM(AB21,AB26)</f>
        <v>0</v>
      </c>
    </row>
    <row r="28" spans="2:28" ht="16.149999999999999" customHeight="1">
      <c r="B28" s="65" t="s">
        <v>523</v>
      </c>
      <c r="C28" s="66"/>
      <c r="D28" s="67"/>
      <c r="E28" s="68"/>
      <c r="F28" s="64"/>
      <c r="G28" s="69"/>
      <c r="H28" s="70"/>
      <c r="I28" s="68"/>
      <c r="J28" s="64"/>
      <c r="K28" s="69"/>
      <c r="L28" s="70"/>
      <c r="M28" s="68"/>
      <c r="N28" s="64"/>
      <c r="O28" s="69"/>
      <c r="P28" s="70"/>
      <c r="Q28" s="68"/>
      <c r="R28" s="64"/>
      <c r="S28" s="69"/>
      <c r="T28" s="70"/>
      <c r="U28" s="68"/>
      <c r="V28" s="64"/>
      <c r="W28" s="69"/>
      <c r="X28" s="70"/>
      <c r="Y28" s="68"/>
      <c r="Z28" s="64"/>
      <c r="AA28" s="69"/>
      <c r="AB28" s="70"/>
    </row>
    <row r="29" spans="2:28" ht="16.149999999999999" customHeight="1">
      <c r="B29" s="71"/>
      <c r="C29" s="72" t="s">
        <v>168</v>
      </c>
      <c r="D29" s="73"/>
      <c r="E29" s="684"/>
      <c r="F29" s="685"/>
      <c r="G29" s="686"/>
      <c r="H29" s="672"/>
      <c r="I29" s="74"/>
      <c r="J29" s="75"/>
      <c r="K29" s="76"/>
      <c r="L29" s="672"/>
      <c r="M29" s="74"/>
      <c r="N29" s="75"/>
      <c r="O29" s="76"/>
      <c r="P29" s="672"/>
      <c r="Q29" s="74"/>
      <c r="R29" s="75"/>
      <c r="S29" s="76"/>
      <c r="T29" s="672"/>
      <c r="U29" s="74"/>
      <c r="V29" s="75"/>
      <c r="W29" s="76"/>
      <c r="X29" s="672"/>
      <c r="Y29" s="74"/>
      <c r="Z29" s="75"/>
      <c r="AA29" s="76"/>
      <c r="AB29" s="672"/>
    </row>
    <row r="30" spans="2:28" ht="16.149999999999999" customHeight="1">
      <c r="B30" s="71"/>
      <c r="C30" s="78"/>
      <c r="D30" s="79" t="s">
        <v>169</v>
      </c>
      <c r="E30" s="682" t="s">
        <v>228</v>
      </c>
      <c r="F30" s="683">
        <f t="shared" ref="F30:F43" si="83">SUM(J30,N30,R30,V30,Z30)</f>
        <v>0</v>
      </c>
      <c r="G30" s="683">
        <f t="shared" ref="G30:G43" si="84">SUM(K30,O30,S30,W30,AA30)</f>
        <v>0</v>
      </c>
      <c r="H30" s="671">
        <f t="shared" ref="H30:H32" si="85">SUM(E30:G30)</f>
        <v>0</v>
      </c>
      <c r="I30" s="673" t="s">
        <v>228</v>
      </c>
      <c r="J30" s="316"/>
      <c r="K30" s="317"/>
      <c r="L30" s="671">
        <f t="shared" ref="L30:L43" si="86">SUM(I30:K30)</f>
        <v>0</v>
      </c>
      <c r="M30" s="673" t="s">
        <v>228</v>
      </c>
      <c r="N30" s="316"/>
      <c r="O30" s="317"/>
      <c r="P30" s="671">
        <f t="shared" ref="P30:P32" si="87">SUM(M30:O30)</f>
        <v>0</v>
      </c>
      <c r="Q30" s="673" t="s">
        <v>228</v>
      </c>
      <c r="R30" s="316"/>
      <c r="S30" s="317"/>
      <c r="T30" s="671">
        <f t="shared" ref="T30:T32" si="88">SUM(Q30:S30)</f>
        <v>0</v>
      </c>
      <c r="U30" s="673" t="s">
        <v>228</v>
      </c>
      <c r="V30" s="316"/>
      <c r="W30" s="317"/>
      <c r="X30" s="671">
        <f t="shared" ref="X30:X32" si="89">SUM(U30:W30)</f>
        <v>0</v>
      </c>
      <c r="Y30" s="673" t="s">
        <v>228</v>
      </c>
      <c r="Z30" s="316"/>
      <c r="AA30" s="317"/>
      <c r="AB30" s="671">
        <f t="shared" ref="AB30:AB32" si="90">SUM(Y30:AA30)</f>
        <v>0</v>
      </c>
    </row>
    <row r="31" spans="2:28" ht="25.15" customHeight="1">
      <c r="B31" s="71"/>
      <c r="C31" s="78"/>
      <c r="D31" s="80" t="s">
        <v>524</v>
      </c>
      <c r="E31" s="674" t="s">
        <v>228</v>
      </c>
      <c r="F31" s="680">
        <f t="shared" si="83"/>
        <v>0</v>
      </c>
      <c r="G31" s="680">
        <f t="shared" si="84"/>
        <v>0</v>
      </c>
      <c r="H31" s="670">
        <f t="shared" si="85"/>
        <v>0</v>
      </c>
      <c r="I31" s="674" t="s">
        <v>228</v>
      </c>
      <c r="J31" s="319"/>
      <c r="K31" s="320"/>
      <c r="L31" s="670">
        <f t="shared" si="86"/>
        <v>0</v>
      </c>
      <c r="M31" s="674" t="s">
        <v>228</v>
      </c>
      <c r="N31" s="319"/>
      <c r="O31" s="320"/>
      <c r="P31" s="670">
        <f t="shared" si="87"/>
        <v>0</v>
      </c>
      <c r="Q31" s="674" t="s">
        <v>228</v>
      </c>
      <c r="R31" s="319"/>
      <c r="S31" s="320"/>
      <c r="T31" s="670">
        <f t="shared" si="88"/>
        <v>0</v>
      </c>
      <c r="U31" s="674" t="s">
        <v>228</v>
      </c>
      <c r="V31" s="319"/>
      <c r="W31" s="320"/>
      <c r="X31" s="670">
        <f t="shared" si="89"/>
        <v>0</v>
      </c>
      <c r="Y31" s="674" t="s">
        <v>228</v>
      </c>
      <c r="Z31" s="319"/>
      <c r="AA31" s="320"/>
      <c r="AB31" s="670">
        <f t="shared" si="90"/>
        <v>0</v>
      </c>
    </row>
    <row r="32" spans="2:28" ht="16.149999999999999" customHeight="1">
      <c r="B32" s="71"/>
      <c r="C32" s="78"/>
      <c r="D32" s="80" t="s">
        <v>525</v>
      </c>
      <c r="E32" s="674" t="s">
        <v>228</v>
      </c>
      <c r="F32" s="680">
        <f t="shared" si="83"/>
        <v>0</v>
      </c>
      <c r="G32" s="680">
        <f t="shared" si="84"/>
        <v>0</v>
      </c>
      <c r="H32" s="670">
        <f t="shared" si="85"/>
        <v>0</v>
      </c>
      <c r="I32" s="674" t="s">
        <v>228</v>
      </c>
      <c r="J32" s="319"/>
      <c r="K32" s="320"/>
      <c r="L32" s="670">
        <f t="shared" si="86"/>
        <v>0</v>
      </c>
      <c r="M32" s="674" t="s">
        <v>228</v>
      </c>
      <c r="N32" s="319"/>
      <c r="O32" s="320"/>
      <c r="P32" s="670">
        <f t="shared" si="87"/>
        <v>0</v>
      </c>
      <c r="Q32" s="674" t="s">
        <v>228</v>
      </c>
      <c r="R32" s="319"/>
      <c r="S32" s="320"/>
      <c r="T32" s="670">
        <f t="shared" si="88"/>
        <v>0</v>
      </c>
      <c r="U32" s="674" t="s">
        <v>228</v>
      </c>
      <c r="V32" s="319"/>
      <c r="W32" s="320"/>
      <c r="X32" s="670">
        <f t="shared" si="89"/>
        <v>0</v>
      </c>
      <c r="Y32" s="674" t="s">
        <v>228</v>
      </c>
      <c r="Z32" s="319"/>
      <c r="AA32" s="320"/>
      <c r="AB32" s="670">
        <f t="shared" si="90"/>
        <v>0</v>
      </c>
    </row>
    <row r="33" spans="2:28" ht="25.15" customHeight="1">
      <c r="B33" s="71"/>
      <c r="C33" s="78"/>
      <c r="D33" s="80" t="s">
        <v>526</v>
      </c>
      <c r="E33" s="674" t="s">
        <v>228</v>
      </c>
      <c r="F33" s="680">
        <f t="shared" si="83"/>
        <v>0</v>
      </c>
      <c r="G33" s="680">
        <f t="shared" si="84"/>
        <v>0</v>
      </c>
      <c r="H33" s="670">
        <f>SUM(E33:G33)</f>
        <v>0</v>
      </c>
      <c r="I33" s="674" t="s">
        <v>228</v>
      </c>
      <c r="J33" s="319"/>
      <c r="K33" s="320"/>
      <c r="L33" s="670">
        <f>SUM(I33:K33)</f>
        <v>0</v>
      </c>
      <c r="M33" s="674" t="s">
        <v>228</v>
      </c>
      <c r="N33" s="319"/>
      <c r="O33" s="320"/>
      <c r="P33" s="670">
        <f>SUM(M33:O33)</f>
        <v>0</v>
      </c>
      <c r="Q33" s="674" t="s">
        <v>228</v>
      </c>
      <c r="R33" s="319"/>
      <c r="S33" s="320"/>
      <c r="T33" s="670">
        <f>SUM(Q33:S33)</f>
        <v>0</v>
      </c>
      <c r="U33" s="674" t="s">
        <v>228</v>
      </c>
      <c r="V33" s="319"/>
      <c r="W33" s="320"/>
      <c r="X33" s="670">
        <f>SUM(U33:W33)</f>
        <v>0</v>
      </c>
      <c r="Y33" s="674" t="s">
        <v>228</v>
      </c>
      <c r="Z33" s="319"/>
      <c r="AA33" s="320"/>
      <c r="AB33" s="670">
        <f>SUM(Y33:AA33)</f>
        <v>0</v>
      </c>
    </row>
    <row r="34" spans="2:28" ht="16.149999999999999" customHeight="1">
      <c r="B34" s="71"/>
      <c r="C34" s="78"/>
      <c r="D34" s="80" t="s">
        <v>527</v>
      </c>
      <c r="E34" s="674" t="s">
        <v>228</v>
      </c>
      <c r="F34" s="680">
        <f t="shared" si="83"/>
        <v>0</v>
      </c>
      <c r="G34" s="680">
        <f t="shared" si="84"/>
        <v>0</v>
      </c>
      <c r="H34" s="670">
        <f t="shared" ref="H34:H43" si="91">SUM(E34:G34)</f>
        <v>0</v>
      </c>
      <c r="I34" s="674" t="s">
        <v>228</v>
      </c>
      <c r="J34" s="319"/>
      <c r="K34" s="320"/>
      <c r="L34" s="670">
        <f t="shared" si="86"/>
        <v>0</v>
      </c>
      <c r="M34" s="674" t="s">
        <v>228</v>
      </c>
      <c r="N34" s="319"/>
      <c r="O34" s="320"/>
      <c r="P34" s="670">
        <f t="shared" ref="P34:P43" si="92">SUM(M34:O34)</f>
        <v>0</v>
      </c>
      <c r="Q34" s="674" t="s">
        <v>228</v>
      </c>
      <c r="R34" s="319"/>
      <c r="S34" s="320"/>
      <c r="T34" s="670">
        <f t="shared" ref="T34:T43" si="93">SUM(Q34:S34)</f>
        <v>0</v>
      </c>
      <c r="U34" s="674" t="s">
        <v>228</v>
      </c>
      <c r="V34" s="319"/>
      <c r="W34" s="320"/>
      <c r="X34" s="670">
        <f t="shared" ref="X34:X43" si="94">SUM(U34:W34)</f>
        <v>0</v>
      </c>
      <c r="Y34" s="674" t="s">
        <v>228</v>
      </c>
      <c r="Z34" s="319"/>
      <c r="AA34" s="320"/>
      <c r="AB34" s="670">
        <f t="shared" ref="AB34:AB43" si="95">SUM(Y34:AA34)</f>
        <v>0</v>
      </c>
    </row>
    <row r="35" spans="2:28" ht="16.149999999999999" customHeight="1">
      <c r="B35" s="71"/>
      <c r="C35" s="78"/>
      <c r="D35" s="80" t="s">
        <v>528</v>
      </c>
      <c r="E35" s="674" t="s">
        <v>228</v>
      </c>
      <c r="F35" s="680">
        <f t="shared" si="83"/>
        <v>0</v>
      </c>
      <c r="G35" s="680">
        <f t="shared" si="84"/>
        <v>0</v>
      </c>
      <c r="H35" s="670">
        <f t="shared" si="91"/>
        <v>0</v>
      </c>
      <c r="I35" s="674" t="s">
        <v>228</v>
      </c>
      <c r="J35" s="319"/>
      <c r="K35" s="320"/>
      <c r="L35" s="670">
        <f t="shared" si="86"/>
        <v>0</v>
      </c>
      <c r="M35" s="674" t="s">
        <v>228</v>
      </c>
      <c r="N35" s="319"/>
      <c r="O35" s="320"/>
      <c r="P35" s="670">
        <f t="shared" si="92"/>
        <v>0</v>
      </c>
      <c r="Q35" s="674" t="s">
        <v>228</v>
      </c>
      <c r="R35" s="319"/>
      <c r="S35" s="320"/>
      <c r="T35" s="670">
        <f t="shared" si="93"/>
        <v>0</v>
      </c>
      <c r="U35" s="674" t="s">
        <v>228</v>
      </c>
      <c r="V35" s="319"/>
      <c r="W35" s="320"/>
      <c r="X35" s="670">
        <f t="shared" si="94"/>
        <v>0</v>
      </c>
      <c r="Y35" s="674" t="s">
        <v>228</v>
      </c>
      <c r="Z35" s="319"/>
      <c r="AA35" s="320"/>
      <c r="AB35" s="670">
        <f t="shared" si="95"/>
        <v>0</v>
      </c>
    </row>
    <row r="36" spans="2:28" ht="16.149999999999999" customHeight="1">
      <c r="B36" s="71"/>
      <c r="C36" s="78"/>
      <c r="D36" s="80" t="s">
        <v>529</v>
      </c>
      <c r="E36" s="674" t="s">
        <v>228</v>
      </c>
      <c r="F36" s="680">
        <f t="shared" si="83"/>
        <v>0</v>
      </c>
      <c r="G36" s="680">
        <f t="shared" si="84"/>
        <v>0</v>
      </c>
      <c r="H36" s="670">
        <f t="shared" si="91"/>
        <v>0</v>
      </c>
      <c r="I36" s="674" t="s">
        <v>228</v>
      </c>
      <c r="J36" s="319"/>
      <c r="K36" s="320"/>
      <c r="L36" s="670">
        <f t="shared" si="86"/>
        <v>0</v>
      </c>
      <c r="M36" s="674" t="s">
        <v>228</v>
      </c>
      <c r="N36" s="319"/>
      <c r="O36" s="320"/>
      <c r="P36" s="670">
        <f t="shared" si="92"/>
        <v>0</v>
      </c>
      <c r="Q36" s="674" t="s">
        <v>228</v>
      </c>
      <c r="R36" s="319"/>
      <c r="S36" s="320"/>
      <c r="T36" s="670">
        <f t="shared" si="93"/>
        <v>0</v>
      </c>
      <c r="U36" s="674" t="s">
        <v>228</v>
      </c>
      <c r="V36" s="319"/>
      <c r="W36" s="320"/>
      <c r="X36" s="670">
        <f t="shared" si="94"/>
        <v>0</v>
      </c>
      <c r="Y36" s="674" t="s">
        <v>228</v>
      </c>
      <c r="Z36" s="319"/>
      <c r="AA36" s="320"/>
      <c r="AB36" s="670">
        <f t="shared" si="95"/>
        <v>0</v>
      </c>
    </row>
    <row r="37" spans="2:28" ht="16.149999999999999" customHeight="1">
      <c r="B37" s="71"/>
      <c r="C37" s="78"/>
      <c r="D37" s="80" t="s">
        <v>530</v>
      </c>
      <c r="E37" s="674" t="s">
        <v>228</v>
      </c>
      <c r="F37" s="680">
        <f t="shared" si="83"/>
        <v>0</v>
      </c>
      <c r="G37" s="680">
        <f t="shared" si="84"/>
        <v>0</v>
      </c>
      <c r="H37" s="670">
        <f t="shared" si="91"/>
        <v>0</v>
      </c>
      <c r="I37" s="674" t="s">
        <v>228</v>
      </c>
      <c r="J37" s="319"/>
      <c r="K37" s="320"/>
      <c r="L37" s="670">
        <f t="shared" si="86"/>
        <v>0</v>
      </c>
      <c r="M37" s="674" t="s">
        <v>228</v>
      </c>
      <c r="N37" s="319"/>
      <c r="O37" s="320"/>
      <c r="P37" s="670">
        <f t="shared" si="92"/>
        <v>0</v>
      </c>
      <c r="Q37" s="674" t="s">
        <v>228</v>
      </c>
      <c r="R37" s="319"/>
      <c r="S37" s="320"/>
      <c r="T37" s="670">
        <f t="shared" si="93"/>
        <v>0</v>
      </c>
      <c r="U37" s="674" t="s">
        <v>228</v>
      </c>
      <c r="V37" s="319"/>
      <c r="W37" s="320"/>
      <c r="X37" s="670">
        <f t="shared" si="94"/>
        <v>0</v>
      </c>
      <c r="Y37" s="674" t="s">
        <v>228</v>
      </c>
      <c r="Z37" s="319"/>
      <c r="AA37" s="320"/>
      <c r="AB37" s="670">
        <f t="shared" si="95"/>
        <v>0</v>
      </c>
    </row>
    <row r="38" spans="2:28" ht="16.149999999999999" customHeight="1">
      <c r="B38" s="71"/>
      <c r="C38" s="78"/>
      <c r="D38" s="80" t="s">
        <v>531</v>
      </c>
      <c r="E38" s="674" t="s">
        <v>228</v>
      </c>
      <c r="F38" s="680">
        <f t="shared" si="83"/>
        <v>0</v>
      </c>
      <c r="G38" s="680">
        <f t="shared" si="84"/>
        <v>0</v>
      </c>
      <c r="H38" s="670">
        <f t="shared" si="91"/>
        <v>0</v>
      </c>
      <c r="I38" s="674" t="s">
        <v>228</v>
      </c>
      <c r="J38" s="319"/>
      <c r="K38" s="320"/>
      <c r="L38" s="670">
        <f t="shared" si="86"/>
        <v>0</v>
      </c>
      <c r="M38" s="674" t="s">
        <v>228</v>
      </c>
      <c r="N38" s="319"/>
      <c r="O38" s="320"/>
      <c r="P38" s="670">
        <f t="shared" si="92"/>
        <v>0</v>
      </c>
      <c r="Q38" s="674" t="s">
        <v>228</v>
      </c>
      <c r="R38" s="319"/>
      <c r="S38" s="320"/>
      <c r="T38" s="670">
        <f t="shared" si="93"/>
        <v>0</v>
      </c>
      <c r="U38" s="674" t="s">
        <v>228</v>
      </c>
      <c r="V38" s="319"/>
      <c r="W38" s="320"/>
      <c r="X38" s="670">
        <f t="shared" si="94"/>
        <v>0</v>
      </c>
      <c r="Y38" s="674" t="s">
        <v>228</v>
      </c>
      <c r="Z38" s="319"/>
      <c r="AA38" s="320"/>
      <c r="AB38" s="670">
        <f t="shared" si="95"/>
        <v>0</v>
      </c>
    </row>
    <row r="39" spans="2:28" ht="16.149999999999999" customHeight="1">
      <c r="B39" s="71"/>
      <c r="C39" s="78"/>
      <c r="D39" s="80" t="s">
        <v>532</v>
      </c>
      <c r="E39" s="674" t="s">
        <v>228</v>
      </c>
      <c r="F39" s="680">
        <f t="shared" si="83"/>
        <v>0</v>
      </c>
      <c r="G39" s="680">
        <f t="shared" si="84"/>
        <v>0</v>
      </c>
      <c r="H39" s="670">
        <f t="shared" si="91"/>
        <v>0</v>
      </c>
      <c r="I39" s="674" t="s">
        <v>228</v>
      </c>
      <c r="J39" s="319"/>
      <c r="K39" s="320"/>
      <c r="L39" s="670">
        <f t="shared" si="86"/>
        <v>0</v>
      </c>
      <c r="M39" s="674" t="s">
        <v>228</v>
      </c>
      <c r="N39" s="319"/>
      <c r="O39" s="320"/>
      <c r="P39" s="670">
        <f t="shared" si="92"/>
        <v>0</v>
      </c>
      <c r="Q39" s="674" t="s">
        <v>228</v>
      </c>
      <c r="R39" s="319"/>
      <c r="S39" s="320"/>
      <c r="T39" s="670">
        <f t="shared" si="93"/>
        <v>0</v>
      </c>
      <c r="U39" s="674" t="s">
        <v>228</v>
      </c>
      <c r="V39" s="319"/>
      <c r="W39" s="320"/>
      <c r="X39" s="670">
        <f t="shared" si="94"/>
        <v>0</v>
      </c>
      <c r="Y39" s="674" t="s">
        <v>228</v>
      </c>
      <c r="Z39" s="319"/>
      <c r="AA39" s="320"/>
      <c r="AB39" s="670">
        <f t="shared" si="95"/>
        <v>0</v>
      </c>
    </row>
    <row r="40" spans="2:28" ht="16.149999999999999" customHeight="1">
      <c r="B40" s="71"/>
      <c r="C40" s="78"/>
      <c r="D40" s="80" t="s">
        <v>533</v>
      </c>
      <c r="E40" s="674" t="s">
        <v>228</v>
      </c>
      <c r="F40" s="680">
        <f t="shared" si="83"/>
        <v>0</v>
      </c>
      <c r="G40" s="680">
        <f t="shared" si="84"/>
        <v>0</v>
      </c>
      <c r="H40" s="670">
        <f t="shared" si="91"/>
        <v>0</v>
      </c>
      <c r="I40" s="674" t="s">
        <v>228</v>
      </c>
      <c r="J40" s="319"/>
      <c r="K40" s="320"/>
      <c r="L40" s="670">
        <f t="shared" si="86"/>
        <v>0</v>
      </c>
      <c r="M40" s="674" t="s">
        <v>228</v>
      </c>
      <c r="N40" s="319"/>
      <c r="O40" s="320"/>
      <c r="P40" s="670">
        <f t="shared" si="92"/>
        <v>0</v>
      </c>
      <c r="Q40" s="674" t="s">
        <v>228</v>
      </c>
      <c r="R40" s="319"/>
      <c r="S40" s="320"/>
      <c r="T40" s="670">
        <f t="shared" si="93"/>
        <v>0</v>
      </c>
      <c r="U40" s="674" t="s">
        <v>228</v>
      </c>
      <c r="V40" s="319"/>
      <c r="W40" s="320"/>
      <c r="X40" s="670">
        <f t="shared" si="94"/>
        <v>0</v>
      </c>
      <c r="Y40" s="674" t="s">
        <v>228</v>
      </c>
      <c r="Z40" s="319"/>
      <c r="AA40" s="320"/>
      <c r="AB40" s="670">
        <f t="shared" si="95"/>
        <v>0</v>
      </c>
    </row>
    <row r="41" spans="2:28" ht="16.149999999999999" customHeight="1">
      <c r="B41" s="71"/>
      <c r="C41" s="78"/>
      <c r="D41" s="80" t="s">
        <v>534</v>
      </c>
      <c r="E41" s="674" t="s">
        <v>228</v>
      </c>
      <c r="F41" s="680">
        <f t="shared" si="83"/>
        <v>0</v>
      </c>
      <c r="G41" s="680">
        <f t="shared" si="84"/>
        <v>0</v>
      </c>
      <c r="H41" s="670">
        <f t="shared" si="91"/>
        <v>0</v>
      </c>
      <c r="I41" s="674" t="s">
        <v>228</v>
      </c>
      <c r="J41" s="319"/>
      <c r="K41" s="320"/>
      <c r="L41" s="670">
        <f t="shared" si="86"/>
        <v>0</v>
      </c>
      <c r="M41" s="674" t="s">
        <v>228</v>
      </c>
      <c r="N41" s="319"/>
      <c r="O41" s="320"/>
      <c r="P41" s="670">
        <f t="shared" si="92"/>
        <v>0</v>
      </c>
      <c r="Q41" s="674" t="s">
        <v>228</v>
      </c>
      <c r="R41" s="319"/>
      <c r="S41" s="320"/>
      <c r="T41" s="670">
        <f t="shared" si="93"/>
        <v>0</v>
      </c>
      <c r="U41" s="674" t="s">
        <v>228</v>
      </c>
      <c r="V41" s="319"/>
      <c r="W41" s="320"/>
      <c r="X41" s="670">
        <f t="shared" si="94"/>
        <v>0</v>
      </c>
      <c r="Y41" s="674" t="s">
        <v>228</v>
      </c>
      <c r="Z41" s="319"/>
      <c r="AA41" s="320"/>
      <c r="AB41" s="670">
        <f t="shared" si="95"/>
        <v>0</v>
      </c>
    </row>
    <row r="42" spans="2:28" ht="16.149999999999999" customHeight="1">
      <c r="B42" s="71"/>
      <c r="C42" s="78"/>
      <c r="D42" s="80" t="s">
        <v>535</v>
      </c>
      <c r="E42" s="674" t="s">
        <v>228</v>
      </c>
      <c r="F42" s="680">
        <f t="shared" si="83"/>
        <v>0</v>
      </c>
      <c r="G42" s="680">
        <f t="shared" si="84"/>
        <v>0</v>
      </c>
      <c r="H42" s="670">
        <f t="shared" si="91"/>
        <v>0</v>
      </c>
      <c r="I42" s="674" t="s">
        <v>228</v>
      </c>
      <c r="J42" s="319"/>
      <c r="K42" s="320"/>
      <c r="L42" s="670">
        <f t="shared" si="86"/>
        <v>0</v>
      </c>
      <c r="M42" s="674" t="s">
        <v>228</v>
      </c>
      <c r="N42" s="319"/>
      <c r="O42" s="320"/>
      <c r="P42" s="670">
        <f t="shared" si="92"/>
        <v>0</v>
      </c>
      <c r="Q42" s="674" t="s">
        <v>228</v>
      </c>
      <c r="R42" s="319"/>
      <c r="S42" s="320"/>
      <c r="T42" s="670">
        <f t="shared" si="93"/>
        <v>0</v>
      </c>
      <c r="U42" s="674" t="s">
        <v>228</v>
      </c>
      <c r="V42" s="319"/>
      <c r="W42" s="320"/>
      <c r="X42" s="670">
        <f t="shared" si="94"/>
        <v>0</v>
      </c>
      <c r="Y42" s="674" t="s">
        <v>228</v>
      </c>
      <c r="Z42" s="319"/>
      <c r="AA42" s="320"/>
      <c r="AB42" s="670">
        <f t="shared" si="95"/>
        <v>0</v>
      </c>
    </row>
    <row r="43" spans="2:28" ht="16.149999999999999" customHeight="1">
      <c r="B43" s="71"/>
      <c r="C43" s="78"/>
      <c r="D43" s="80" t="s">
        <v>170</v>
      </c>
      <c r="E43" s="674" t="s">
        <v>228</v>
      </c>
      <c r="F43" s="680">
        <f t="shared" si="83"/>
        <v>0</v>
      </c>
      <c r="G43" s="680">
        <f t="shared" si="84"/>
        <v>0</v>
      </c>
      <c r="H43" s="670">
        <f t="shared" si="91"/>
        <v>0</v>
      </c>
      <c r="I43" s="674" t="s">
        <v>228</v>
      </c>
      <c r="J43" s="319"/>
      <c r="K43" s="320"/>
      <c r="L43" s="670">
        <f t="shared" si="86"/>
        <v>0</v>
      </c>
      <c r="M43" s="674" t="s">
        <v>228</v>
      </c>
      <c r="N43" s="319"/>
      <c r="O43" s="320"/>
      <c r="P43" s="670">
        <f t="shared" si="92"/>
        <v>0</v>
      </c>
      <c r="Q43" s="674" t="s">
        <v>228</v>
      </c>
      <c r="R43" s="319"/>
      <c r="S43" s="320"/>
      <c r="T43" s="670">
        <f t="shared" si="93"/>
        <v>0</v>
      </c>
      <c r="U43" s="674" t="s">
        <v>228</v>
      </c>
      <c r="V43" s="319"/>
      <c r="W43" s="320"/>
      <c r="X43" s="670">
        <f t="shared" si="94"/>
        <v>0</v>
      </c>
      <c r="Y43" s="674" t="s">
        <v>228</v>
      </c>
      <c r="Z43" s="319"/>
      <c r="AA43" s="320"/>
      <c r="AB43" s="670">
        <f t="shared" si="95"/>
        <v>0</v>
      </c>
    </row>
    <row r="44" spans="2:28" ht="16.149999999999999" customHeight="1">
      <c r="B44" s="71"/>
      <c r="C44" s="78"/>
      <c r="D44" s="81" t="s">
        <v>171</v>
      </c>
      <c r="E44" s="657">
        <f t="shared" ref="E44" si="96">SUM(E30:E43)</f>
        <v>0</v>
      </c>
      <c r="F44" s="658">
        <f t="shared" ref="F44" si="97">SUM(F30:F43)</f>
        <v>0</v>
      </c>
      <c r="G44" s="658">
        <f t="shared" ref="G44" si="98">SUM(G30:G43)</f>
        <v>0</v>
      </c>
      <c r="H44" s="659">
        <f t="shared" ref="H44" si="99">SUM(H30:H43)</f>
        <v>0</v>
      </c>
      <c r="I44" s="657">
        <f t="shared" ref="I44:L44" si="100">SUM(I30:I43)</f>
        <v>0</v>
      </c>
      <c r="J44" s="658">
        <f t="shared" si="100"/>
        <v>0</v>
      </c>
      <c r="K44" s="658">
        <f t="shared" si="100"/>
        <v>0</v>
      </c>
      <c r="L44" s="659">
        <f t="shared" si="100"/>
        <v>0</v>
      </c>
      <c r="M44" s="657">
        <f t="shared" ref="M44" si="101">SUM(M30:M43)</f>
        <v>0</v>
      </c>
      <c r="N44" s="658">
        <f t="shared" ref="N44" si="102">SUM(N30:N43)</f>
        <v>0</v>
      </c>
      <c r="O44" s="658">
        <f t="shared" ref="O44" si="103">SUM(O30:O43)</f>
        <v>0</v>
      </c>
      <c r="P44" s="659">
        <f t="shared" ref="P44" si="104">SUM(P30:P43)</f>
        <v>0</v>
      </c>
      <c r="Q44" s="657">
        <f t="shared" ref="Q44" si="105">SUM(Q30:Q43)</f>
        <v>0</v>
      </c>
      <c r="R44" s="658">
        <f t="shared" ref="R44" si="106">SUM(R30:R43)</f>
        <v>0</v>
      </c>
      <c r="S44" s="658">
        <f t="shared" ref="S44" si="107">SUM(S30:S43)</f>
        <v>0</v>
      </c>
      <c r="T44" s="659">
        <f t="shared" ref="T44" si="108">SUM(T30:T43)</f>
        <v>0</v>
      </c>
      <c r="U44" s="657">
        <f t="shared" ref="U44" si="109">SUM(U30:U43)</f>
        <v>0</v>
      </c>
      <c r="V44" s="658">
        <f t="shared" ref="V44" si="110">SUM(V30:V43)</f>
        <v>0</v>
      </c>
      <c r="W44" s="658">
        <f t="shared" ref="W44" si="111">SUM(W30:W43)</f>
        <v>0</v>
      </c>
      <c r="X44" s="659">
        <f t="shared" ref="X44" si="112">SUM(X30:X43)</f>
        <v>0</v>
      </c>
      <c r="Y44" s="657">
        <f t="shared" ref="Y44" si="113">SUM(Y30:Y43)</f>
        <v>0</v>
      </c>
      <c r="Z44" s="658">
        <f t="shared" ref="Z44" si="114">SUM(Z30:Z43)</f>
        <v>0</v>
      </c>
      <c r="AA44" s="658">
        <f t="shared" ref="AA44" si="115">SUM(AA30:AA43)</f>
        <v>0</v>
      </c>
      <c r="AB44" s="659">
        <f t="shared" ref="AB44" si="116">SUM(AB30:AB43)</f>
        <v>0</v>
      </c>
    </row>
    <row r="45" spans="2:28" ht="16.149999999999999" customHeight="1">
      <c r="B45" s="71"/>
      <c r="C45" s="82" t="s">
        <v>518</v>
      </c>
      <c r="D45" s="83"/>
      <c r="E45" s="321"/>
      <c r="F45" s="322"/>
      <c r="G45" s="323"/>
      <c r="H45" s="324"/>
      <c r="I45" s="321"/>
      <c r="J45" s="322"/>
      <c r="K45" s="323"/>
      <c r="L45" s="324"/>
      <c r="M45" s="321"/>
      <c r="N45" s="322"/>
      <c r="O45" s="323"/>
      <c r="P45" s="324"/>
      <c r="Q45" s="321"/>
      <c r="R45" s="322"/>
      <c r="S45" s="323"/>
      <c r="T45" s="324"/>
      <c r="U45" s="321"/>
      <c r="V45" s="322"/>
      <c r="W45" s="323"/>
      <c r="X45" s="324"/>
      <c r="Y45" s="321"/>
      <c r="Z45" s="322"/>
      <c r="AA45" s="323"/>
      <c r="AB45" s="324"/>
    </row>
    <row r="46" spans="2:28" ht="16.149999999999999" customHeight="1">
      <c r="B46" s="71"/>
      <c r="C46" s="72"/>
      <c r="D46" s="325" t="s">
        <v>172</v>
      </c>
      <c r="E46" s="673" t="s">
        <v>228</v>
      </c>
      <c r="F46" s="680">
        <f t="shared" ref="F46:F48" si="117">SUM(J46,N46,R46,V46,Z46)</f>
        <v>0</v>
      </c>
      <c r="G46" s="680">
        <f t="shared" ref="G46:G48" si="118">SUM(K46,O46,S46,W46,AA46)</f>
        <v>0</v>
      </c>
      <c r="H46" s="670">
        <f t="shared" ref="H46:H48" si="119">SUM(E46:G46)</f>
        <v>0</v>
      </c>
      <c r="I46" s="673" t="s">
        <v>228</v>
      </c>
      <c r="J46" s="316"/>
      <c r="K46" s="317"/>
      <c r="L46" s="670">
        <f t="shared" ref="L46:L48" si="120">SUM(I46:K46)</f>
        <v>0</v>
      </c>
      <c r="M46" s="673" t="s">
        <v>228</v>
      </c>
      <c r="N46" s="316"/>
      <c r="O46" s="317"/>
      <c r="P46" s="670">
        <f t="shared" ref="P46:P48" si="121">SUM(M46:O46)</f>
        <v>0</v>
      </c>
      <c r="Q46" s="673" t="s">
        <v>228</v>
      </c>
      <c r="R46" s="316"/>
      <c r="S46" s="317"/>
      <c r="T46" s="670">
        <f t="shared" ref="T46:T48" si="122">SUM(Q46:S46)</f>
        <v>0</v>
      </c>
      <c r="U46" s="673" t="s">
        <v>228</v>
      </c>
      <c r="V46" s="316"/>
      <c r="W46" s="317"/>
      <c r="X46" s="670">
        <f t="shared" ref="X46:X48" si="123">SUM(U46:W46)</f>
        <v>0</v>
      </c>
      <c r="Y46" s="673" t="s">
        <v>228</v>
      </c>
      <c r="Z46" s="316"/>
      <c r="AA46" s="317"/>
      <c r="AB46" s="670">
        <f t="shared" ref="AB46:AB48" si="124">SUM(Y46:AA46)</f>
        <v>0</v>
      </c>
    </row>
    <row r="47" spans="2:28" ht="16.149999999999999" customHeight="1">
      <c r="B47" s="71"/>
      <c r="C47" s="72"/>
      <c r="D47" s="326" t="s">
        <v>536</v>
      </c>
      <c r="E47" s="674" t="s">
        <v>228</v>
      </c>
      <c r="F47" s="680">
        <f t="shared" si="117"/>
        <v>0</v>
      </c>
      <c r="G47" s="680">
        <f t="shared" si="118"/>
        <v>0</v>
      </c>
      <c r="H47" s="670">
        <f t="shared" si="119"/>
        <v>0</v>
      </c>
      <c r="I47" s="674" t="s">
        <v>228</v>
      </c>
      <c r="J47" s="319"/>
      <c r="K47" s="320"/>
      <c r="L47" s="670">
        <f t="shared" si="120"/>
        <v>0</v>
      </c>
      <c r="M47" s="674" t="s">
        <v>228</v>
      </c>
      <c r="N47" s="319"/>
      <c r="O47" s="320"/>
      <c r="P47" s="670">
        <f t="shared" si="121"/>
        <v>0</v>
      </c>
      <c r="Q47" s="674" t="s">
        <v>228</v>
      </c>
      <c r="R47" s="319"/>
      <c r="S47" s="320"/>
      <c r="T47" s="670">
        <f t="shared" si="122"/>
        <v>0</v>
      </c>
      <c r="U47" s="674" t="s">
        <v>228</v>
      </c>
      <c r="V47" s="319"/>
      <c r="W47" s="320"/>
      <c r="X47" s="670">
        <f t="shared" si="123"/>
        <v>0</v>
      </c>
      <c r="Y47" s="674" t="s">
        <v>228</v>
      </c>
      <c r="Z47" s="319"/>
      <c r="AA47" s="320"/>
      <c r="AB47" s="670">
        <f t="shared" si="124"/>
        <v>0</v>
      </c>
    </row>
    <row r="48" spans="2:28" ht="16.149999999999999" customHeight="1">
      <c r="B48" s="71"/>
      <c r="C48" s="72"/>
      <c r="D48" s="326" t="s">
        <v>520</v>
      </c>
      <c r="E48" s="674" t="s">
        <v>228</v>
      </c>
      <c r="F48" s="680">
        <f t="shared" si="117"/>
        <v>0</v>
      </c>
      <c r="G48" s="680">
        <f t="shared" si="118"/>
        <v>0</v>
      </c>
      <c r="H48" s="670">
        <f t="shared" si="119"/>
        <v>0</v>
      </c>
      <c r="I48" s="674" t="s">
        <v>228</v>
      </c>
      <c r="J48" s="319"/>
      <c r="K48" s="320"/>
      <c r="L48" s="670">
        <f t="shared" si="120"/>
        <v>0</v>
      </c>
      <c r="M48" s="674" t="s">
        <v>228</v>
      </c>
      <c r="N48" s="319"/>
      <c r="O48" s="320"/>
      <c r="P48" s="670">
        <f t="shared" si="121"/>
        <v>0</v>
      </c>
      <c r="Q48" s="674" t="s">
        <v>228</v>
      </c>
      <c r="R48" s="319"/>
      <c r="S48" s="320"/>
      <c r="T48" s="670">
        <f t="shared" si="122"/>
        <v>0</v>
      </c>
      <c r="U48" s="674" t="s">
        <v>228</v>
      </c>
      <c r="V48" s="319"/>
      <c r="W48" s="320"/>
      <c r="X48" s="670">
        <f t="shared" si="123"/>
        <v>0</v>
      </c>
      <c r="Y48" s="674" t="s">
        <v>228</v>
      </c>
      <c r="Z48" s="319"/>
      <c r="AA48" s="320"/>
      <c r="AB48" s="670">
        <f t="shared" si="124"/>
        <v>0</v>
      </c>
    </row>
    <row r="49" spans="2:28" ht="16.149999999999999" customHeight="1">
      <c r="B49" s="71"/>
      <c r="C49" s="84"/>
      <c r="D49" s="85" t="s">
        <v>521</v>
      </c>
      <c r="E49" s="657">
        <f t="shared" ref="E49" si="125">SUM(E46:E48)</f>
        <v>0</v>
      </c>
      <c r="F49" s="658">
        <f t="shared" ref="F49" si="126">SUM(F46:F48)</f>
        <v>0</v>
      </c>
      <c r="G49" s="658">
        <f t="shared" ref="G49" si="127">SUM(G46:G48)</f>
        <v>0</v>
      </c>
      <c r="H49" s="659">
        <f t="shared" ref="H49" si="128">SUM(H46:H48)</f>
        <v>0</v>
      </c>
      <c r="I49" s="657">
        <f t="shared" ref="I49:L49" si="129">SUM(I46:I48)</f>
        <v>0</v>
      </c>
      <c r="J49" s="658">
        <f t="shared" si="129"/>
        <v>0</v>
      </c>
      <c r="K49" s="658">
        <f t="shared" si="129"/>
        <v>0</v>
      </c>
      <c r="L49" s="659">
        <f t="shared" si="129"/>
        <v>0</v>
      </c>
      <c r="M49" s="657">
        <f t="shared" ref="M49" si="130">SUM(M46:M48)</f>
        <v>0</v>
      </c>
      <c r="N49" s="658">
        <f t="shared" ref="N49" si="131">SUM(N46:N48)</f>
        <v>0</v>
      </c>
      <c r="O49" s="658">
        <f t="shared" ref="O49" si="132">SUM(O46:O48)</f>
        <v>0</v>
      </c>
      <c r="P49" s="659">
        <f t="shared" ref="P49" si="133">SUM(P46:P48)</f>
        <v>0</v>
      </c>
      <c r="Q49" s="657">
        <f t="shared" ref="Q49" si="134">SUM(Q46:Q48)</f>
        <v>0</v>
      </c>
      <c r="R49" s="658">
        <f t="shared" ref="R49" si="135">SUM(R46:R48)</f>
        <v>0</v>
      </c>
      <c r="S49" s="658">
        <f t="shared" ref="S49" si="136">SUM(S46:S48)</f>
        <v>0</v>
      </c>
      <c r="T49" s="659">
        <f t="shared" ref="T49" si="137">SUM(T46:T48)</f>
        <v>0</v>
      </c>
      <c r="U49" s="657">
        <f t="shared" ref="U49" si="138">SUM(U46:U48)</f>
        <v>0</v>
      </c>
      <c r="V49" s="658">
        <f t="shared" ref="V49" si="139">SUM(V46:V48)</f>
        <v>0</v>
      </c>
      <c r="W49" s="658">
        <f t="shared" ref="W49" si="140">SUM(W46:W48)</f>
        <v>0</v>
      </c>
      <c r="X49" s="659">
        <f t="shared" ref="X49" si="141">SUM(X46:X48)</f>
        <v>0</v>
      </c>
      <c r="Y49" s="657">
        <f t="shared" ref="Y49" si="142">SUM(Y46:Y48)</f>
        <v>0</v>
      </c>
      <c r="Z49" s="658">
        <f t="shared" ref="Z49" si="143">SUM(Z46:Z48)</f>
        <v>0</v>
      </c>
      <c r="AA49" s="658">
        <f t="shared" ref="AA49" si="144">SUM(AA46:AA48)</f>
        <v>0</v>
      </c>
      <c r="AB49" s="659">
        <f t="shared" ref="AB49" si="145">SUM(AB46:AB48)</f>
        <v>0</v>
      </c>
    </row>
    <row r="50" spans="2:28" ht="16.149999999999999" customHeight="1">
      <c r="B50" s="86"/>
      <c r="C50" s="84"/>
      <c r="D50" s="327" t="s">
        <v>537</v>
      </c>
      <c r="E50" s="657">
        <f t="shared" ref="E50" si="146">SUM(E44,E49)</f>
        <v>0</v>
      </c>
      <c r="F50" s="658">
        <f t="shared" ref="F50" si="147">SUM(F44,F49)</f>
        <v>0</v>
      </c>
      <c r="G50" s="658">
        <f t="shared" ref="G50" si="148">SUM(G44,G49)</f>
        <v>0</v>
      </c>
      <c r="H50" s="659">
        <f t="shared" ref="H50" si="149">SUM(H44,H49)</f>
        <v>0</v>
      </c>
      <c r="I50" s="657">
        <f t="shared" ref="I50:L50" si="150">SUM(I44,I49)</f>
        <v>0</v>
      </c>
      <c r="J50" s="658">
        <f t="shared" si="150"/>
        <v>0</v>
      </c>
      <c r="K50" s="658">
        <f t="shared" si="150"/>
        <v>0</v>
      </c>
      <c r="L50" s="659">
        <f t="shared" si="150"/>
        <v>0</v>
      </c>
      <c r="M50" s="657">
        <f t="shared" ref="M50" si="151">SUM(M44,M49)</f>
        <v>0</v>
      </c>
      <c r="N50" s="658">
        <f t="shared" ref="N50" si="152">SUM(N44,N49)</f>
        <v>0</v>
      </c>
      <c r="O50" s="658">
        <f t="shared" ref="O50" si="153">SUM(O44,O49)</f>
        <v>0</v>
      </c>
      <c r="P50" s="659">
        <f t="shared" ref="P50" si="154">SUM(P44,P49)</f>
        <v>0</v>
      </c>
      <c r="Q50" s="657">
        <f t="shared" ref="Q50" si="155">SUM(Q44,Q49)</f>
        <v>0</v>
      </c>
      <c r="R50" s="658">
        <f t="shared" ref="R50" si="156">SUM(R44,R49)</f>
        <v>0</v>
      </c>
      <c r="S50" s="658">
        <f t="shared" ref="S50" si="157">SUM(S44,S49)</f>
        <v>0</v>
      </c>
      <c r="T50" s="659">
        <f t="shared" ref="T50" si="158">SUM(T44,T49)</f>
        <v>0</v>
      </c>
      <c r="U50" s="657">
        <f t="shared" ref="U50" si="159">SUM(U44,U49)</f>
        <v>0</v>
      </c>
      <c r="V50" s="658">
        <f t="shared" ref="V50" si="160">SUM(V44,V49)</f>
        <v>0</v>
      </c>
      <c r="W50" s="658">
        <f t="shared" ref="W50" si="161">SUM(W44,W49)</f>
        <v>0</v>
      </c>
      <c r="X50" s="659">
        <f t="shared" ref="X50" si="162">SUM(X44,X49)</f>
        <v>0</v>
      </c>
      <c r="Y50" s="657">
        <f t="shared" ref="Y50" si="163">SUM(Y44,Y49)</f>
        <v>0</v>
      </c>
      <c r="Z50" s="658">
        <f t="shared" ref="Z50" si="164">SUM(Z44,Z49)</f>
        <v>0</v>
      </c>
      <c r="AA50" s="658">
        <f t="shared" ref="AA50" si="165">SUM(AA44,AA49)</f>
        <v>0</v>
      </c>
      <c r="AB50" s="659">
        <f t="shared" ref="AB50" si="166">SUM(AB44,AB49)</f>
        <v>0</v>
      </c>
    </row>
    <row r="51" spans="2:28" ht="16.149999999999999" customHeight="1">
      <c r="B51" s="65" t="s">
        <v>538</v>
      </c>
      <c r="C51" s="66"/>
      <c r="D51" s="67"/>
      <c r="E51" s="68"/>
      <c r="F51" s="64"/>
      <c r="G51" s="69"/>
      <c r="H51" s="70"/>
      <c r="I51" s="68"/>
      <c r="J51" s="64"/>
      <c r="K51" s="69"/>
      <c r="L51" s="70"/>
      <c r="M51" s="68"/>
      <c r="N51" s="64"/>
      <c r="O51" s="69"/>
      <c r="P51" s="70"/>
      <c r="Q51" s="68"/>
      <c r="R51" s="64"/>
      <c r="S51" s="69"/>
      <c r="T51" s="70"/>
      <c r="U51" s="68"/>
      <c r="V51" s="64"/>
      <c r="W51" s="69"/>
      <c r="X51" s="70"/>
      <c r="Y51" s="68"/>
      <c r="Z51" s="64"/>
      <c r="AA51" s="69"/>
      <c r="AB51" s="70"/>
    </row>
    <row r="52" spans="2:28" ht="16.149999999999999" customHeight="1">
      <c r="B52" s="71"/>
      <c r="C52" s="82" t="s">
        <v>173</v>
      </c>
      <c r="D52" s="83"/>
      <c r="E52" s="321"/>
      <c r="F52" s="322"/>
      <c r="G52" s="323"/>
      <c r="H52" s="324"/>
      <c r="I52" s="321"/>
      <c r="J52" s="322"/>
      <c r="K52" s="323"/>
      <c r="L52" s="324"/>
      <c r="M52" s="321"/>
      <c r="N52" s="322"/>
      <c r="O52" s="323"/>
      <c r="P52" s="324"/>
      <c r="Q52" s="321"/>
      <c r="R52" s="322"/>
      <c r="S52" s="323"/>
      <c r="T52" s="324"/>
      <c r="U52" s="321"/>
      <c r="V52" s="322"/>
      <c r="W52" s="323"/>
      <c r="X52" s="324"/>
      <c r="Y52" s="321"/>
      <c r="Z52" s="322"/>
      <c r="AA52" s="323"/>
      <c r="AB52" s="324"/>
    </row>
    <row r="53" spans="2:28" ht="16.149999999999999" customHeight="1">
      <c r="B53" s="71"/>
      <c r="C53" s="72"/>
      <c r="D53" s="325" t="s">
        <v>172</v>
      </c>
      <c r="E53" s="674" t="s">
        <v>228</v>
      </c>
      <c r="F53" s="680">
        <f t="shared" ref="F53:F55" si="167">SUM(J53,N53,R53,V53,Z53)</f>
        <v>0</v>
      </c>
      <c r="G53" s="680">
        <f t="shared" ref="G53:G55" si="168">SUM(K53,O53,S53,W53,AA53)</f>
        <v>0</v>
      </c>
      <c r="H53" s="670">
        <f t="shared" ref="H53:H55" si="169">SUM(E53:G53)</f>
        <v>0</v>
      </c>
      <c r="I53" s="674" t="s">
        <v>228</v>
      </c>
      <c r="J53" s="316"/>
      <c r="K53" s="317"/>
      <c r="L53" s="670">
        <f t="shared" ref="L53:L55" si="170">SUM(I53:K53)</f>
        <v>0</v>
      </c>
      <c r="M53" s="674" t="s">
        <v>228</v>
      </c>
      <c r="N53" s="316"/>
      <c r="O53" s="317"/>
      <c r="P53" s="670">
        <f t="shared" ref="P53:P55" si="171">SUM(M53:O53)</f>
        <v>0</v>
      </c>
      <c r="Q53" s="674" t="s">
        <v>228</v>
      </c>
      <c r="R53" s="316"/>
      <c r="S53" s="317"/>
      <c r="T53" s="670">
        <f t="shared" ref="T53:T55" si="172">SUM(Q53:S53)</f>
        <v>0</v>
      </c>
      <c r="U53" s="674" t="s">
        <v>228</v>
      </c>
      <c r="V53" s="316"/>
      <c r="W53" s="317"/>
      <c r="X53" s="670">
        <f t="shared" ref="X53:X55" si="173">SUM(U53:W53)</f>
        <v>0</v>
      </c>
      <c r="Y53" s="674" t="s">
        <v>228</v>
      </c>
      <c r="Z53" s="316"/>
      <c r="AA53" s="317"/>
      <c r="AB53" s="670">
        <f t="shared" ref="AB53:AB55" si="174">SUM(Y53:AA53)</f>
        <v>0</v>
      </c>
    </row>
    <row r="54" spans="2:28" ht="16.149999999999999" customHeight="1">
      <c r="B54" s="71"/>
      <c r="C54" s="72"/>
      <c r="D54" s="326" t="s">
        <v>536</v>
      </c>
      <c r="E54" s="674" t="s">
        <v>228</v>
      </c>
      <c r="F54" s="680">
        <f t="shared" si="167"/>
        <v>0</v>
      </c>
      <c r="G54" s="680">
        <f t="shared" si="168"/>
        <v>0</v>
      </c>
      <c r="H54" s="670">
        <f t="shared" si="169"/>
        <v>0</v>
      </c>
      <c r="I54" s="674" t="s">
        <v>228</v>
      </c>
      <c r="J54" s="319"/>
      <c r="K54" s="320"/>
      <c r="L54" s="670">
        <f t="shared" si="170"/>
        <v>0</v>
      </c>
      <c r="M54" s="674" t="s">
        <v>228</v>
      </c>
      <c r="N54" s="319"/>
      <c r="O54" s="320"/>
      <c r="P54" s="670">
        <f t="shared" si="171"/>
        <v>0</v>
      </c>
      <c r="Q54" s="674" t="s">
        <v>228</v>
      </c>
      <c r="R54" s="319"/>
      <c r="S54" s="320"/>
      <c r="T54" s="670">
        <f t="shared" si="172"/>
        <v>0</v>
      </c>
      <c r="U54" s="674" t="s">
        <v>228</v>
      </c>
      <c r="V54" s="319"/>
      <c r="W54" s="320"/>
      <c r="X54" s="670">
        <f t="shared" si="173"/>
        <v>0</v>
      </c>
      <c r="Y54" s="674" t="s">
        <v>228</v>
      </c>
      <c r="Z54" s="319"/>
      <c r="AA54" s="320"/>
      <c r="AB54" s="670">
        <f t="shared" si="174"/>
        <v>0</v>
      </c>
    </row>
    <row r="55" spans="2:28" ht="16.149999999999999" customHeight="1">
      <c r="B55" s="71"/>
      <c r="C55" s="72"/>
      <c r="D55" s="326" t="s">
        <v>520</v>
      </c>
      <c r="E55" s="674" t="s">
        <v>228</v>
      </c>
      <c r="F55" s="680">
        <f t="shared" si="167"/>
        <v>0</v>
      </c>
      <c r="G55" s="680">
        <f t="shared" si="168"/>
        <v>0</v>
      </c>
      <c r="H55" s="670">
        <f t="shared" si="169"/>
        <v>0</v>
      </c>
      <c r="I55" s="674" t="s">
        <v>228</v>
      </c>
      <c r="J55" s="319"/>
      <c r="K55" s="320"/>
      <c r="L55" s="670">
        <f t="shared" si="170"/>
        <v>0</v>
      </c>
      <c r="M55" s="674" t="s">
        <v>228</v>
      </c>
      <c r="N55" s="319"/>
      <c r="O55" s="320"/>
      <c r="P55" s="670">
        <f t="shared" si="171"/>
        <v>0</v>
      </c>
      <c r="Q55" s="674" t="s">
        <v>228</v>
      </c>
      <c r="R55" s="319"/>
      <c r="S55" s="320"/>
      <c r="T55" s="670">
        <f t="shared" si="172"/>
        <v>0</v>
      </c>
      <c r="U55" s="674" t="s">
        <v>228</v>
      </c>
      <c r="V55" s="319"/>
      <c r="W55" s="320"/>
      <c r="X55" s="670">
        <f t="shared" si="173"/>
        <v>0</v>
      </c>
      <c r="Y55" s="674" t="s">
        <v>228</v>
      </c>
      <c r="Z55" s="319"/>
      <c r="AA55" s="320"/>
      <c r="AB55" s="670">
        <f t="shared" si="174"/>
        <v>0</v>
      </c>
    </row>
    <row r="56" spans="2:28" ht="16.149999999999999" customHeight="1">
      <c r="B56" s="71"/>
      <c r="C56" s="84"/>
      <c r="D56" s="85" t="s">
        <v>521</v>
      </c>
      <c r="E56" s="657">
        <f t="shared" ref="E56" si="175">SUM(E53:E55)</f>
        <v>0</v>
      </c>
      <c r="F56" s="658">
        <f t="shared" ref="F56" si="176">SUM(F53:F55)</f>
        <v>0</v>
      </c>
      <c r="G56" s="658">
        <f t="shared" ref="G56" si="177">SUM(G53:G55)</f>
        <v>0</v>
      </c>
      <c r="H56" s="659">
        <f t="shared" ref="H56" si="178">SUM(H53:H55)</f>
        <v>0</v>
      </c>
      <c r="I56" s="657">
        <f t="shared" ref="I56:L56" si="179">SUM(I53:I55)</f>
        <v>0</v>
      </c>
      <c r="J56" s="658">
        <f t="shared" si="179"/>
        <v>0</v>
      </c>
      <c r="K56" s="658">
        <f t="shared" si="179"/>
        <v>0</v>
      </c>
      <c r="L56" s="659">
        <f t="shared" si="179"/>
        <v>0</v>
      </c>
      <c r="M56" s="657">
        <f t="shared" ref="M56" si="180">SUM(M53:M55)</f>
        <v>0</v>
      </c>
      <c r="N56" s="658">
        <f t="shared" ref="N56" si="181">SUM(N53:N55)</f>
        <v>0</v>
      </c>
      <c r="O56" s="658">
        <f t="shared" ref="O56" si="182">SUM(O53:O55)</f>
        <v>0</v>
      </c>
      <c r="P56" s="659">
        <f t="shared" ref="P56" si="183">SUM(P53:P55)</f>
        <v>0</v>
      </c>
      <c r="Q56" s="657">
        <f t="shared" ref="Q56" si="184">SUM(Q53:Q55)</f>
        <v>0</v>
      </c>
      <c r="R56" s="658">
        <f t="shared" ref="R56" si="185">SUM(R53:R55)</f>
        <v>0</v>
      </c>
      <c r="S56" s="658">
        <f t="shared" ref="S56" si="186">SUM(S53:S55)</f>
        <v>0</v>
      </c>
      <c r="T56" s="659">
        <f t="shared" ref="T56" si="187">SUM(T53:T55)</f>
        <v>0</v>
      </c>
      <c r="U56" s="657">
        <f t="shared" ref="U56" si="188">SUM(U53:U55)</f>
        <v>0</v>
      </c>
      <c r="V56" s="658">
        <f t="shared" ref="V56" si="189">SUM(V53:V55)</f>
        <v>0</v>
      </c>
      <c r="W56" s="658">
        <f t="shared" ref="W56" si="190">SUM(W53:W55)</f>
        <v>0</v>
      </c>
      <c r="X56" s="659">
        <f t="shared" ref="X56" si="191">SUM(X53:X55)</f>
        <v>0</v>
      </c>
      <c r="Y56" s="657">
        <f t="shared" ref="Y56" si="192">SUM(Y53:Y55)</f>
        <v>0</v>
      </c>
      <c r="Z56" s="658">
        <f t="shared" ref="Z56" si="193">SUM(Z53:Z55)</f>
        <v>0</v>
      </c>
      <c r="AA56" s="658">
        <f t="shared" ref="AA56" si="194">SUM(AA53:AA55)</f>
        <v>0</v>
      </c>
      <c r="AB56" s="659">
        <f t="shared" ref="AB56" si="195">SUM(AB53:AB55)</f>
        <v>0</v>
      </c>
    </row>
    <row r="57" spans="2:28" ht="16.149999999999999" customHeight="1">
      <c r="B57" s="86"/>
      <c r="C57" s="84"/>
      <c r="D57" s="327" t="s">
        <v>539</v>
      </c>
      <c r="E57" s="657">
        <f t="shared" ref="E57" si="196">E56</f>
        <v>0</v>
      </c>
      <c r="F57" s="658">
        <f t="shared" ref="F57" si="197">F56</f>
        <v>0</v>
      </c>
      <c r="G57" s="658">
        <f t="shared" ref="G57" si="198">G56</f>
        <v>0</v>
      </c>
      <c r="H57" s="659">
        <f t="shared" ref="H57" si="199">H56</f>
        <v>0</v>
      </c>
      <c r="I57" s="657">
        <f t="shared" ref="I57:L57" si="200">I56</f>
        <v>0</v>
      </c>
      <c r="J57" s="658">
        <f t="shared" si="200"/>
        <v>0</v>
      </c>
      <c r="K57" s="658">
        <f t="shared" si="200"/>
        <v>0</v>
      </c>
      <c r="L57" s="659">
        <f t="shared" si="200"/>
        <v>0</v>
      </c>
      <c r="M57" s="657">
        <f t="shared" ref="M57" si="201">M56</f>
        <v>0</v>
      </c>
      <c r="N57" s="658">
        <f t="shared" ref="N57" si="202">N56</f>
        <v>0</v>
      </c>
      <c r="O57" s="658">
        <f t="shared" ref="O57" si="203">O56</f>
        <v>0</v>
      </c>
      <c r="P57" s="659">
        <f t="shared" ref="P57" si="204">P56</f>
        <v>0</v>
      </c>
      <c r="Q57" s="657">
        <f t="shared" ref="Q57" si="205">Q56</f>
        <v>0</v>
      </c>
      <c r="R57" s="658">
        <f t="shared" ref="R57" si="206">R56</f>
        <v>0</v>
      </c>
      <c r="S57" s="658">
        <f t="shared" ref="S57" si="207">S56</f>
        <v>0</v>
      </c>
      <c r="T57" s="659">
        <f t="shared" ref="T57" si="208">T56</f>
        <v>0</v>
      </c>
      <c r="U57" s="657">
        <f t="shared" ref="U57" si="209">U56</f>
        <v>0</v>
      </c>
      <c r="V57" s="658">
        <f t="shared" ref="V57" si="210">V56</f>
        <v>0</v>
      </c>
      <c r="W57" s="658">
        <f t="shared" ref="W57" si="211">W56</f>
        <v>0</v>
      </c>
      <c r="X57" s="659">
        <f t="shared" ref="X57" si="212">X56</f>
        <v>0</v>
      </c>
      <c r="Y57" s="657">
        <f t="shared" ref="Y57" si="213">Y56</f>
        <v>0</v>
      </c>
      <c r="Z57" s="658">
        <f t="shared" ref="Z57" si="214">Z56</f>
        <v>0</v>
      </c>
      <c r="AA57" s="658">
        <f t="shared" ref="AA57" si="215">AA56</f>
        <v>0</v>
      </c>
      <c r="AB57" s="659">
        <f t="shared" ref="AB57" si="216">AB56</f>
        <v>0</v>
      </c>
    </row>
    <row r="58" spans="2:28" ht="16.149999999999999" customHeight="1">
      <c r="B58" s="65" t="s">
        <v>540</v>
      </c>
      <c r="C58" s="66"/>
      <c r="D58" s="67"/>
      <c r="E58" s="330"/>
      <c r="F58" s="331"/>
      <c r="G58" s="332"/>
      <c r="H58" s="333"/>
      <c r="I58" s="330"/>
      <c r="J58" s="331"/>
      <c r="K58" s="332"/>
      <c r="L58" s="333"/>
      <c r="M58" s="330"/>
      <c r="N58" s="331"/>
      <c r="O58" s="332"/>
      <c r="P58" s="333"/>
      <c r="Q58" s="330"/>
      <c r="R58" s="331"/>
      <c r="S58" s="332"/>
      <c r="T58" s="333"/>
      <c r="U58" s="330"/>
      <c r="V58" s="331"/>
      <c r="W58" s="332"/>
      <c r="X58" s="333"/>
      <c r="Y58" s="330"/>
      <c r="Z58" s="331"/>
      <c r="AA58" s="332"/>
      <c r="AB58" s="333"/>
    </row>
    <row r="59" spans="2:28" ht="16.149999999999999" customHeight="1">
      <c r="B59" s="71"/>
      <c r="C59" s="88" t="s">
        <v>541</v>
      </c>
      <c r="D59" s="89"/>
      <c r="E59" s="674" t="s">
        <v>228</v>
      </c>
      <c r="F59" s="680">
        <f t="shared" ref="F59:F61" si="217">SUM(J59,N59,R59,V59,Z59)</f>
        <v>0</v>
      </c>
      <c r="G59" s="680">
        <f t="shared" ref="G59:G61" si="218">SUM(K59,O59,S59,W59,AA59)</f>
        <v>0</v>
      </c>
      <c r="H59" s="670">
        <f t="shared" ref="H59:H61" si="219">SUM(E59:G59)</f>
        <v>0</v>
      </c>
      <c r="I59" s="674" t="s">
        <v>228</v>
      </c>
      <c r="J59" s="316"/>
      <c r="K59" s="317"/>
      <c r="L59" s="670">
        <f t="shared" ref="L59:L61" si="220">SUM(I59:K59)</f>
        <v>0</v>
      </c>
      <c r="M59" s="674" t="s">
        <v>228</v>
      </c>
      <c r="N59" s="316"/>
      <c r="O59" s="317"/>
      <c r="P59" s="670">
        <f t="shared" ref="P59:P61" si="221">SUM(M59:O59)</f>
        <v>0</v>
      </c>
      <c r="Q59" s="674" t="s">
        <v>228</v>
      </c>
      <c r="R59" s="316"/>
      <c r="S59" s="317"/>
      <c r="T59" s="670">
        <f t="shared" ref="T59:T61" si="222">SUM(Q59:S59)</f>
        <v>0</v>
      </c>
      <c r="U59" s="674" t="s">
        <v>228</v>
      </c>
      <c r="V59" s="316"/>
      <c r="W59" s="317"/>
      <c r="X59" s="670">
        <f t="shared" ref="X59:X61" si="223">SUM(U59:W59)</f>
        <v>0</v>
      </c>
      <c r="Y59" s="674" t="s">
        <v>228</v>
      </c>
      <c r="Z59" s="316"/>
      <c r="AA59" s="317"/>
      <c r="AB59" s="670">
        <f t="shared" ref="AB59:AB61" si="224">SUM(Y59:AA59)</f>
        <v>0</v>
      </c>
    </row>
    <row r="60" spans="2:28" ht="16.149999999999999" customHeight="1">
      <c r="B60" s="71"/>
      <c r="C60" s="90" t="s">
        <v>542</v>
      </c>
      <c r="D60" s="334"/>
      <c r="E60" s="674" t="s">
        <v>228</v>
      </c>
      <c r="F60" s="680">
        <f t="shared" si="217"/>
        <v>0</v>
      </c>
      <c r="G60" s="680">
        <f t="shared" si="218"/>
        <v>0</v>
      </c>
      <c r="H60" s="670">
        <f t="shared" si="219"/>
        <v>0</v>
      </c>
      <c r="I60" s="674" t="s">
        <v>228</v>
      </c>
      <c r="J60" s="335"/>
      <c r="K60" s="336"/>
      <c r="L60" s="670">
        <f t="shared" si="220"/>
        <v>0</v>
      </c>
      <c r="M60" s="674" t="s">
        <v>228</v>
      </c>
      <c r="N60" s="335"/>
      <c r="O60" s="336"/>
      <c r="P60" s="670">
        <f t="shared" si="221"/>
        <v>0</v>
      </c>
      <c r="Q60" s="674" t="s">
        <v>228</v>
      </c>
      <c r="R60" s="335"/>
      <c r="S60" s="336"/>
      <c r="T60" s="670">
        <f t="shared" si="222"/>
        <v>0</v>
      </c>
      <c r="U60" s="674" t="s">
        <v>228</v>
      </c>
      <c r="V60" s="335"/>
      <c r="W60" s="336"/>
      <c r="X60" s="670">
        <f t="shared" si="223"/>
        <v>0</v>
      </c>
      <c r="Y60" s="674" t="s">
        <v>228</v>
      </c>
      <c r="Z60" s="335"/>
      <c r="AA60" s="336"/>
      <c r="AB60" s="670">
        <f t="shared" si="224"/>
        <v>0</v>
      </c>
    </row>
    <row r="61" spans="2:28" ht="16.149999999999999" customHeight="1">
      <c r="B61" s="71"/>
      <c r="C61" s="90" t="s">
        <v>543</v>
      </c>
      <c r="D61" s="91"/>
      <c r="E61" s="674" t="s">
        <v>228</v>
      </c>
      <c r="F61" s="680">
        <f t="shared" si="217"/>
        <v>0</v>
      </c>
      <c r="G61" s="680">
        <f t="shared" si="218"/>
        <v>0</v>
      </c>
      <c r="H61" s="670">
        <f t="shared" si="219"/>
        <v>0</v>
      </c>
      <c r="I61" s="674" t="s">
        <v>228</v>
      </c>
      <c r="J61" s="319"/>
      <c r="K61" s="320"/>
      <c r="L61" s="670">
        <f t="shared" si="220"/>
        <v>0</v>
      </c>
      <c r="M61" s="674" t="s">
        <v>228</v>
      </c>
      <c r="N61" s="319"/>
      <c r="O61" s="320"/>
      <c r="P61" s="670">
        <f t="shared" si="221"/>
        <v>0</v>
      </c>
      <c r="Q61" s="674" t="s">
        <v>228</v>
      </c>
      <c r="R61" s="319"/>
      <c r="S61" s="320"/>
      <c r="T61" s="670">
        <f t="shared" si="222"/>
        <v>0</v>
      </c>
      <c r="U61" s="674" t="s">
        <v>228</v>
      </c>
      <c r="V61" s="319"/>
      <c r="W61" s="320"/>
      <c r="X61" s="670">
        <f t="shared" si="223"/>
        <v>0</v>
      </c>
      <c r="Y61" s="674" t="s">
        <v>228</v>
      </c>
      <c r="Z61" s="319"/>
      <c r="AA61" s="320"/>
      <c r="AB61" s="670">
        <f t="shared" si="224"/>
        <v>0</v>
      </c>
    </row>
    <row r="62" spans="2:28" ht="16.149999999999999" customHeight="1">
      <c r="B62" s="71"/>
      <c r="C62" s="84"/>
      <c r="D62" s="87" t="s">
        <v>174</v>
      </c>
      <c r="E62" s="657">
        <f t="shared" ref="E62" si="225">SUM(E59:E61)</f>
        <v>0</v>
      </c>
      <c r="F62" s="658">
        <f t="shared" ref="F62" si="226">SUM(F59:F61)</f>
        <v>0</v>
      </c>
      <c r="G62" s="658">
        <f t="shared" ref="G62" si="227">SUM(G59:G61)</f>
        <v>0</v>
      </c>
      <c r="H62" s="659">
        <f t="shared" ref="H62" si="228">SUM(H59:H61)</f>
        <v>0</v>
      </c>
      <c r="I62" s="657">
        <f t="shared" ref="I62:L62" si="229">SUM(I59:I61)</f>
        <v>0</v>
      </c>
      <c r="J62" s="658">
        <f t="shared" si="229"/>
        <v>0</v>
      </c>
      <c r="K62" s="658">
        <f t="shared" si="229"/>
        <v>0</v>
      </c>
      <c r="L62" s="659">
        <f t="shared" si="229"/>
        <v>0</v>
      </c>
      <c r="M62" s="657">
        <f t="shared" ref="M62" si="230">SUM(M59:M61)</f>
        <v>0</v>
      </c>
      <c r="N62" s="658">
        <f t="shared" ref="N62" si="231">SUM(N59:N61)</f>
        <v>0</v>
      </c>
      <c r="O62" s="658">
        <f t="shared" ref="O62" si="232">SUM(O59:O61)</f>
        <v>0</v>
      </c>
      <c r="P62" s="659">
        <f t="shared" ref="P62" si="233">SUM(P59:P61)</f>
        <v>0</v>
      </c>
      <c r="Q62" s="657">
        <f t="shared" ref="Q62" si="234">SUM(Q59:Q61)</f>
        <v>0</v>
      </c>
      <c r="R62" s="658">
        <f t="shared" ref="R62" si="235">SUM(R59:R61)</f>
        <v>0</v>
      </c>
      <c r="S62" s="658">
        <f t="shared" ref="S62" si="236">SUM(S59:S61)</f>
        <v>0</v>
      </c>
      <c r="T62" s="659">
        <f t="shared" ref="T62" si="237">SUM(T59:T61)</f>
        <v>0</v>
      </c>
      <c r="U62" s="657">
        <f t="shared" ref="U62" si="238">SUM(U59:U61)</f>
        <v>0</v>
      </c>
      <c r="V62" s="658">
        <f t="shared" ref="V62" si="239">SUM(V59:V61)</f>
        <v>0</v>
      </c>
      <c r="W62" s="658">
        <f t="shared" ref="W62" si="240">SUM(W59:W61)</f>
        <v>0</v>
      </c>
      <c r="X62" s="659">
        <f t="shared" ref="X62" si="241">SUM(X59:X61)</f>
        <v>0</v>
      </c>
      <c r="Y62" s="657">
        <f t="shared" ref="Y62" si="242">SUM(Y59:Y61)</f>
        <v>0</v>
      </c>
      <c r="Z62" s="658">
        <f t="shared" ref="Z62" si="243">SUM(Z59:Z61)</f>
        <v>0</v>
      </c>
      <c r="AA62" s="658">
        <f t="shared" ref="AA62" si="244">SUM(AA59:AA61)</f>
        <v>0</v>
      </c>
      <c r="AB62" s="659">
        <f t="shared" ref="AB62" si="245">SUM(AB59:AB61)</f>
        <v>0</v>
      </c>
    </row>
    <row r="63" spans="2:28" ht="16.149999999999999" customHeight="1">
      <c r="B63" s="92" t="s">
        <v>544</v>
      </c>
      <c r="C63" s="92"/>
      <c r="D63" s="93"/>
      <c r="E63" s="657">
        <f t="shared" ref="E63" si="246">SUM(E27,E50,E57,E62)</f>
        <v>0</v>
      </c>
      <c r="F63" s="658">
        <f t="shared" ref="F63" si="247">SUM(F27,F50,F57,F62)</f>
        <v>0</v>
      </c>
      <c r="G63" s="658">
        <f t="shared" ref="G63" si="248">SUM(G27,G50,G57,G62)</f>
        <v>0</v>
      </c>
      <c r="H63" s="659">
        <f t="shared" ref="H63" si="249">SUM(H27,H50,H57,H62)</f>
        <v>0</v>
      </c>
      <c r="I63" s="657">
        <f t="shared" ref="I63:L63" si="250">SUM(I27,I50,I57,I62)</f>
        <v>0</v>
      </c>
      <c r="J63" s="658">
        <f t="shared" si="250"/>
        <v>0</v>
      </c>
      <c r="K63" s="658">
        <f t="shared" si="250"/>
        <v>0</v>
      </c>
      <c r="L63" s="659">
        <f t="shared" si="250"/>
        <v>0</v>
      </c>
      <c r="M63" s="657">
        <f t="shared" ref="M63" si="251">SUM(M27,M50,M57,M62)</f>
        <v>0</v>
      </c>
      <c r="N63" s="658">
        <f t="shared" ref="N63" si="252">SUM(N27,N50,N57,N62)</f>
        <v>0</v>
      </c>
      <c r="O63" s="658">
        <f t="shared" ref="O63" si="253">SUM(O27,O50,O57,O62)</f>
        <v>0</v>
      </c>
      <c r="P63" s="659">
        <f t="shared" ref="P63" si="254">SUM(P27,P50,P57,P62)</f>
        <v>0</v>
      </c>
      <c r="Q63" s="657">
        <f t="shared" ref="Q63" si="255">SUM(Q27,Q50,Q57,Q62)</f>
        <v>0</v>
      </c>
      <c r="R63" s="658">
        <f t="shared" ref="R63" si="256">SUM(R27,R50,R57,R62)</f>
        <v>0</v>
      </c>
      <c r="S63" s="658">
        <f t="shared" ref="S63" si="257">SUM(S27,S50,S57,S62)</f>
        <v>0</v>
      </c>
      <c r="T63" s="659">
        <f t="shared" ref="T63" si="258">SUM(T27,T50,T57,T62)</f>
        <v>0</v>
      </c>
      <c r="U63" s="657">
        <f t="shared" ref="U63" si="259">SUM(U27,U50,U57,U62)</f>
        <v>0</v>
      </c>
      <c r="V63" s="658">
        <f t="shared" ref="V63" si="260">SUM(V27,V50,V57,V62)</f>
        <v>0</v>
      </c>
      <c r="W63" s="658">
        <f t="shared" ref="W63" si="261">SUM(W27,W50,W57,W62)</f>
        <v>0</v>
      </c>
      <c r="X63" s="659">
        <f t="shared" ref="X63" si="262">SUM(X27,X50,X57,X62)</f>
        <v>0</v>
      </c>
      <c r="Y63" s="657">
        <f t="shared" ref="Y63" si="263">SUM(Y27,Y50,Y57,Y62)</f>
        <v>0</v>
      </c>
      <c r="Z63" s="658">
        <f t="shared" ref="Z63" si="264">SUM(Z27,Z50,Z57,Z62)</f>
        <v>0</v>
      </c>
      <c r="AA63" s="658">
        <f t="shared" ref="AA63" si="265">SUM(AA27,AA50,AA57,AA62)</f>
        <v>0</v>
      </c>
      <c r="AB63" s="659">
        <f t="shared" ref="AB63" si="266">SUM(AB27,AB50,AB57,AB62)</f>
        <v>0</v>
      </c>
    </row>
    <row r="64" spans="2:28" ht="16.149999999999999" customHeight="1">
      <c r="B64" s="92" t="s">
        <v>545</v>
      </c>
      <c r="C64" s="92"/>
      <c r="D64" s="94"/>
      <c r="E64" s="675" t="s">
        <v>228</v>
      </c>
      <c r="F64" s="681">
        <f t="shared" ref="F64:F66" si="267">SUM(J64,N64,R64,V64,Z64)</f>
        <v>0</v>
      </c>
      <c r="G64" s="681">
        <f t="shared" ref="G64:G66" si="268">SUM(K64,O64,S64,W64,AA64)</f>
        <v>0</v>
      </c>
      <c r="H64" s="324">
        <f t="shared" ref="H64:H66" si="269">SUM(E64:G64)</f>
        <v>0</v>
      </c>
      <c r="I64" s="675" t="s">
        <v>228</v>
      </c>
      <c r="J64" s="337"/>
      <c r="K64" s="338"/>
      <c r="L64" s="324">
        <f t="shared" ref="L64:L66" si="270">SUM(I64:K64)</f>
        <v>0</v>
      </c>
      <c r="M64" s="675" t="s">
        <v>228</v>
      </c>
      <c r="N64" s="337"/>
      <c r="O64" s="338"/>
      <c r="P64" s="324">
        <f t="shared" ref="P64:P66" si="271">SUM(M64:O64)</f>
        <v>0</v>
      </c>
      <c r="Q64" s="675" t="s">
        <v>228</v>
      </c>
      <c r="R64" s="337"/>
      <c r="S64" s="338"/>
      <c r="T64" s="324">
        <f t="shared" ref="T64:T66" si="272">SUM(Q64:S64)</f>
        <v>0</v>
      </c>
      <c r="U64" s="675" t="s">
        <v>228</v>
      </c>
      <c r="V64" s="337"/>
      <c r="W64" s="338"/>
      <c r="X64" s="324">
        <f t="shared" ref="X64:X66" si="273">SUM(U64:W64)</f>
        <v>0</v>
      </c>
      <c r="Y64" s="675" t="s">
        <v>228</v>
      </c>
      <c r="Z64" s="337"/>
      <c r="AA64" s="338"/>
      <c r="AB64" s="324">
        <f t="shared" ref="AB64:AB66" si="274">SUM(Y64:AA64)</f>
        <v>0</v>
      </c>
    </row>
    <row r="65" spans="2:28" ht="16.149999999999999" customHeight="1">
      <c r="B65" s="92" t="s">
        <v>546</v>
      </c>
      <c r="C65" s="92"/>
      <c r="D65" s="94"/>
      <c r="E65" s="676" t="s">
        <v>228</v>
      </c>
      <c r="F65" s="323">
        <f t="shared" si="267"/>
        <v>0</v>
      </c>
      <c r="G65" s="323">
        <f t="shared" si="268"/>
        <v>0</v>
      </c>
      <c r="H65" s="324">
        <f t="shared" si="269"/>
        <v>0</v>
      </c>
      <c r="I65" s="676" t="s">
        <v>228</v>
      </c>
      <c r="J65" s="328"/>
      <c r="K65" s="329"/>
      <c r="L65" s="324">
        <f t="shared" si="270"/>
        <v>0</v>
      </c>
      <c r="M65" s="676" t="s">
        <v>228</v>
      </c>
      <c r="N65" s="328"/>
      <c r="O65" s="329"/>
      <c r="P65" s="324">
        <f t="shared" si="271"/>
        <v>0</v>
      </c>
      <c r="Q65" s="676" t="s">
        <v>228</v>
      </c>
      <c r="R65" s="328"/>
      <c r="S65" s="329"/>
      <c r="T65" s="324">
        <f t="shared" si="272"/>
        <v>0</v>
      </c>
      <c r="U65" s="676" t="s">
        <v>228</v>
      </c>
      <c r="V65" s="328"/>
      <c r="W65" s="329"/>
      <c r="X65" s="324">
        <f t="shared" si="273"/>
        <v>0</v>
      </c>
      <c r="Y65" s="676" t="s">
        <v>228</v>
      </c>
      <c r="Z65" s="328"/>
      <c r="AA65" s="329"/>
      <c r="AB65" s="324">
        <f t="shared" si="274"/>
        <v>0</v>
      </c>
    </row>
    <row r="66" spans="2:28" ht="16.149999999999999" customHeight="1">
      <c r="B66" s="92" t="s">
        <v>547</v>
      </c>
      <c r="C66" s="92"/>
      <c r="D66" s="94"/>
      <c r="E66" s="676" t="s">
        <v>228</v>
      </c>
      <c r="F66" s="323">
        <f t="shared" si="267"/>
        <v>0</v>
      </c>
      <c r="G66" s="323">
        <f t="shared" si="268"/>
        <v>0</v>
      </c>
      <c r="H66" s="324">
        <f t="shared" si="269"/>
        <v>0</v>
      </c>
      <c r="I66" s="676" t="s">
        <v>228</v>
      </c>
      <c r="J66" s="328"/>
      <c r="K66" s="329"/>
      <c r="L66" s="324">
        <f t="shared" si="270"/>
        <v>0</v>
      </c>
      <c r="M66" s="676" t="s">
        <v>228</v>
      </c>
      <c r="N66" s="328"/>
      <c r="O66" s="329"/>
      <c r="P66" s="324">
        <f t="shared" si="271"/>
        <v>0</v>
      </c>
      <c r="Q66" s="676" t="s">
        <v>228</v>
      </c>
      <c r="R66" s="328"/>
      <c r="S66" s="329"/>
      <c r="T66" s="324">
        <f t="shared" si="272"/>
        <v>0</v>
      </c>
      <c r="U66" s="676" t="s">
        <v>228</v>
      </c>
      <c r="V66" s="328"/>
      <c r="W66" s="329"/>
      <c r="X66" s="324">
        <f t="shared" si="273"/>
        <v>0</v>
      </c>
      <c r="Y66" s="676" t="s">
        <v>228</v>
      </c>
      <c r="Z66" s="328"/>
      <c r="AA66" s="329"/>
      <c r="AB66" s="324">
        <f t="shared" si="274"/>
        <v>0</v>
      </c>
    </row>
    <row r="67" spans="2:28" ht="16.149999999999999" customHeight="1">
      <c r="B67" s="799" t="s">
        <v>548</v>
      </c>
      <c r="C67" s="800"/>
      <c r="D67" s="801"/>
      <c r="E67" s="657">
        <f t="shared" ref="E67" si="275">SUM(E63:E66)</f>
        <v>0</v>
      </c>
      <c r="F67" s="331">
        <f t="shared" ref="F67" si="276">SUM(F63:F66)</f>
        <v>0</v>
      </c>
      <c r="G67" s="331">
        <f t="shared" ref="G67" si="277">SUM(G63:G66)</f>
        <v>0</v>
      </c>
      <c r="H67" s="333">
        <f t="shared" ref="H67" si="278">SUM(H63:H66)</f>
        <v>0</v>
      </c>
      <c r="I67" s="657">
        <f t="shared" ref="I67:L67" si="279">SUM(I63:I66)</f>
        <v>0</v>
      </c>
      <c r="J67" s="658">
        <f t="shared" si="279"/>
        <v>0</v>
      </c>
      <c r="K67" s="658">
        <f t="shared" si="279"/>
        <v>0</v>
      </c>
      <c r="L67" s="333">
        <f t="shared" si="279"/>
        <v>0</v>
      </c>
      <c r="M67" s="657">
        <f t="shared" ref="M67" si="280">SUM(M63:M66)</f>
        <v>0</v>
      </c>
      <c r="N67" s="658">
        <f t="shared" ref="N67" si="281">SUM(N63:N66)</f>
        <v>0</v>
      </c>
      <c r="O67" s="658">
        <f t="shared" ref="O67" si="282">SUM(O63:O66)</f>
        <v>0</v>
      </c>
      <c r="P67" s="333">
        <f t="shared" ref="P67" si="283">SUM(P63:P66)</f>
        <v>0</v>
      </c>
      <c r="Q67" s="657">
        <f t="shared" ref="Q67" si="284">SUM(Q63:Q66)</f>
        <v>0</v>
      </c>
      <c r="R67" s="658">
        <f t="shared" ref="R67" si="285">SUM(R63:R66)</f>
        <v>0</v>
      </c>
      <c r="S67" s="658">
        <f t="shared" ref="S67" si="286">SUM(S63:S66)</f>
        <v>0</v>
      </c>
      <c r="T67" s="333">
        <f t="shared" ref="T67" si="287">SUM(T63:T66)</f>
        <v>0</v>
      </c>
      <c r="U67" s="657">
        <f t="shared" ref="U67" si="288">SUM(U63:U66)</f>
        <v>0</v>
      </c>
      <c r="V67" s="658">
        <f t="shared" ref="V67" si="289">SUM(V63:V66)</f>
        <v>0</v>
      </c>
      <c r="W67" s="658">
        <f t="shared" ref="W67" si="290">SUM(W63:W66)</f>
        <v>0</v>
      </c>
      <c r="X67" s="333">
        <f t="shared" ref="X67" si="291">SUM(X63:X66)</f>
        <v>0</v>
      </c>
      <c r="Y67" s="657">
        <f t="shared" ref="Y67" si="292">SUM(Y63:Y66)</f>
        <v>0</v>
      </c>
      <c r="Z67" s="658">
        <f t="shared" ref="Z67" si="293">SUM(Z63:Z66)</f>
        <v>0</v>
      </c>
      <c r="AA67" s="658">
        <f t="shared" ref="AA67" si="294">SUM(AA63:AA66)</f>
        <v>0</v>
      </c>
      <c r="AB67" s="333">
        <f t="shared" ref="AB67" si="295">SUM(AB63:AB66)</f>
        <v>0</v>
      </c>
    </row>
    <row r="68" spans="2:28">
      <c r="B68" s="95" t="s">
        <v>721</v>
      </c>
      <c r="D68" s="95"/>
      <c r="E68" s="95"/>
      <c r="F68" s="95"/>
      <c r="G68" s="95"/>
      <c r="H68" s="95"/>
      <c r="I68" s="96"/>
      <c r="J68" s="96"/>
      <c r="K68" s="96"/>
      <c r="L68" s="96"/>
      <c r="M68" s="96"/>
      <c r="N68" s="96"/>
      <c r="O68" s="96"/>
      <c r="P68" s="96"/>
      <c r="Q68" s="96"/>
      <c r="R68" s="96"/>
      <c r="S68" s="96"/>
      <c r="T68" s="96"/>
      <c r="U68" s="96"/>
      <c r="V68" s="96"/>
      <c r="W68" s="96"/>
      <c r="X68" s="96"/>
      <c r="Y68" s="96"/>
      <c r="Z68" s="96"/>
      <c r="AA68" s="96"/>
      <c r="AB68" s="96"/>
    </row>
    <row r="69" spans="2:28">
      <c r="B69" s="97" t="s">
        <v>741</v>
      </c>
      <c r="D69" s="97"/>
      <c r="E69" s="97"/>
      <c r="F69" s="97"/>
      <c r="G69" s="97"/>
      <c r="H69" s="97"/>
      <c r="I69" s="98"/>
      <c r="J69" s="98"/>
      <c r="K69" s="98"/>
      <c r="L69" s="98"/>
      <c r="M69" s="98"/>
      <c r="N69" s="98"/>
      <c r="O69" s="98"/>
      <c r="P69" s="98"/>
      <c r="Q69" s="98"/>
      <c r="R69" s="98"/>
      <c r="S69" s="98"/>
      <c r="T69" s="98"/>
      <c r="U69" s="98"/>
      <c r="V69" s="98"/>
      <c r="W69" s="98"/>
      <c r="X69" s="98"/>
      <c r="Y69" s="98"/>
      <c r="Z69" s="98"/>
      <c r="AA69" s="98"/>
      <c r="AB69" s="98"/>
    </row>
    <row r="70" spans="2:28" ht="12" customHeight="1">
      <c r="B70" s="95" t="s">
        <v>722</v>
      </c>
      <c r="D70" s="95"/>
      <c r="E70" s="95"/>
      <c r="F70" s="95"/>
      <c r="G70" s="95"/>
      <c r="H70" s="95"/>
      <c r="I70" s="96"/>
      <c r="J70" s="96"/>
      <c r="K70" s="96"/>
      <c r="L70" s="96"/>
      <c r="M70" s="96"/>
      <c r="N70" s="96"/>
      <c r="O70" s="96"/>
      <c r="P70" s="96"/>
      <c r="Q70" s="96"/>
      <c r="R70" s="96"/>
      <c r="S70" s="96"/>
      <c r="T70" s="96"/>
      <c r="U70" s="96"/>
      <c r="V70" s="96"/>
      <c r="W70" s="96"/>
      <c r="X70" s="96"/>
      <c r="Y70" s="96"/>
      <c r="Z70" s="96"/>
      <c r="AA70" s="96"/>
      <c r="AB70" s="96"/>
    </row>
    <row r="71" spans="2:28" ht="12.75">
      <c r="C71" s="99"/>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row>
    <row r="72" spans="2:28" ht="12.75">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row>
    <row r="73" spans="2:28" ht="12.75">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row>
  </sheetData>
  <protectedRanges>
    <protectedRange sqref="L64:L66 L59:M61 P64:P66 P59:Q61 T64:T66 T59:U61 X64:X66 X59:Y61 AB64:AB66 AB59:AB61 E9:AB26 E30:AB48 E52:AB55 E59:I61 F64:H66" name="範囲1"/>
  </protectedRanges>
  <mergeCells count="27">
    <mergeCell ref="B2:AB2"/>
    <mergeCell ref="B4:D6"/>
    <mergeCell ref="E4:H4"/>
    <mergeCell ref="I4:L4"/>
    <mergeCell ref="M4:P4"/>
    <mergeCell ref="Q4:T4"/>
    <mergeCell ref="U4:X4"/>
    <mergeCell ref="Y4:AB4"/>
    <mergeCell ref="E5:F5"/>
    <mergeCell ref="G5:G6"/>
    <mergeCell ref="X5:X6"/>
    <mergeCell ref="Y5:Z5"/>
    <mergeCell ref="AA5:AA6"/>
    <mergeCell ref="AB5:AB6"/>
    <mergeCell ref="U5:V5"/>
    <mergeCell ref="W5:W6"/>
    <mergeCell ref="B67:D67"/>
    <mergeCell ref="P5:P6"/>
    <mergeCell ref="Q5:R5"/>
    <mergeCell ref="S5:S6"/>
    <mergeCell ref="T5:T6"/>
    <mergeCell ref="O5:O6"/>
    <mergeCell ref="H5:H6"/>
    <mergeCell ref="I5:J5"/>
    <mergeCell ref="K5:K6"/>
    <mergeCell ref="L5:L6"/>
    <mergeCell ref="M5:N5"/>
  </mergeCells>
  <phoneticPr fontId="2"/>
  <printOptions horizontalCentered="1"/>
  <pageMargins left="0.51181102362204722" right="0.31496062992125984" top="0.74803149606299213" bottom="0.74803149606299213" header="0.31496062992125984" footer="0.31496062992125984"/>
  <pageSetup paperSize="8"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M55"/>
  <sheetViews>
    <sheetView showGridLines="0" zoomScale="70" zoomScaleNormal="70" workbookViewId="0">
      <selection activeCell="D55" sqref="D55"/>
    </sheetView>
  </sheetViews>
  <sheetFormatPr defaultColWidth="8.85546875" defaultRowHeight="13.5"/>
  <cols>
    <col min="1" max="1" width="3.42578125" style="6" customWidth="1"/>
    <col min="2" max="3" width="4.28515625" style="6" customWidth="1"/>
    <col min="4" max="4" width="21.42578125" style="6" customWidth="1"/>
    <col min="5" max="13" width="18.42578125" style="6" customWidth="1"/>
    <col min="14" max="16384" width="8.85546875" style="6"/>
  </cols>
  <sheetData>
    <row r="2" spans="2:13">
      <c r="M2" s="596" t="s">
        <v>699</v>
      </c>
    </row>
    <row r="3" spans="2:13" ht="14.25">
      <c r="B3" s="741" t="s">
        <v>730</v>
      </c>
      <c r="C3" s="741"/>
      <c r="D3" s="741"/>
      <c r="E3" s="741"/>
      <c r="F3" s="741"/>
      <c r="G3" s="741"/>
      <c r="H3" s="741"/>
      <c r="I3" s="741"/>
      <c r="J3" s="741"/>
      <c r="K3" s="741"/>
      <c r="L3" s="741"/>
      <c r="M3" s="741"/>
    </row>
    <row r="4" spans="2:13" ht="6" customHeight="1"/>
    <row r="5" spans="2:13" ht="14.45" customHeight="1">
      <c r="M5" s="596" t="s">
        <v>736</v>
      </c>
    </row>
    <row r="6" spans="2:13" ht="15" customHeight="1">
      <c r="B6" s="823" t="s">
        <v>227</v>
      </c>
      <c r="C6" s="824"/>
      <c r="D6" s="825"/>
      <c r="E6" s="822" t="s">
        <v>715</v>
      </c>
      <c r="F6" s="822"/>
      <c r="G6" s="822"/>
      <c r="H6" s="822" t="s">
        <v>716</v>
      </c>
      <c r="I6" s="822"/>
      <c r="J6" s="822"/>
      <c r="K6" s="822" t="s">
        <v>717</v>
      </c>
      <c r="L6" s="822"/>
      <c r="M6" s="822"/>
    </row>
    <row r="7" spans="2:13" ht="15" customHeight="1">
      <c r="B7" s="826"/>
      <c r="C7" s="827"/>
      <c r="D7" s="828"/>
      <c r="E7" s="624" t="s">
        <v>814</v>
      </c>
      <c r="F7" s="624" t="s">
        <v>815</v>
      </c>
      <c r="G7" s="10" t="s">
        <v>25</v>
      </c>
      <c r="H7" s="624" t="s">
        <v>814</v>
      </c>
      <c r="I7" s="624" t="s">
        <v>815</v>
      </c>
      <c r="J7" s="10" t="s">
        <v>25</v>
      </c>
      <c r="K7" s="624" t="s">
        <v>814</v>
      </c>
      <c r="L7" s="624" t="s">
        <v>815</v>
      </c>
      <c r="M7" s="10" t="s">
        <v>25</v>
      </c>
    </row>
    <row r="8" spans="2:13" ht="15" customHeight="1">
      <c r="B8" s="840" t="s">
        <v>728</v>
      </c>
      <c r="C8" s="696"/>
      <c r="D8" s="699" t="s">
        <v>727</v>
      </c>
      <c r="E8" s="690"/>
      <c r="F8" s="690"/>
      <c r="G8" s="691">
        <f>SUM(E8:F8)</f>
        <v>0</v>
      </c>
      <c r="H8" s="690"/>
      <c r="I8" s="690"/>
      <c r="J8" s="691">
        <f>SUM(H8:I8)</f>
        <v>0</v>
      </c>
      <c r="K8" s="690"/>
      <c r="L8" s="690"/>
      <c r="M8" s="691">
        <f>SUM(K8:L8)</f>
        <v>0</v>
      </c>
    </row>
    <row r="9" spans="2:13" ht="15" customHeight="1">
      <c r="B9" s="841"/>
      <c r="C9" s="697"/>
      <c r="D9" s="700" t="s">
        <v>709</v>
      </c>
      <c r="E9" s="692"/>
      <c r="F9" s="692"/>
      <c r="G9" s="693">
        <f t="shared" ref="G9:G25" si="0">SUM(E9:F9)</f>
        <v>0</v>
      </c>
      <c r="H9" s="692"/>
      <c r="I9" s="692"/>
      <c r="J9" s="693">
        <f t="shared" ref="J9:J26" si="1">SUM(H9:I9)</f>
        <v>0</v>
      </c>
      <c r="K9" s="692"/>
      <c r="L9" s="692"/>
      <c r="M9" s="693">
        <f t="shared" ref="M9:M26" si="2">SUM(K9:L9)</f>
        <v>0</v>
      </c>
    </row>
    <row r="10" spans="2:13" ht="15" customHeight="1">
      <c r="B10" s="841"/>
      <c r="C10" s="697"/>
      <c r="D10" s="700" t="s">
        <v>710</v>
      </c>
      <c r="E10" s="692"/>
      <c r="F10" s="692"/>
      <c r="G10" s="693">
        <f t="shared" si="0"/>
        <v>0</v>
      </c>
      <c r="H10" s="692"/>
      <c r="I10" s="692"/>
      <c r="J10" s="693">
        <f t="shared" si="1"/>
        <v>0</v>
      </c>
      <c r="K10" s="692"/>
      <c r="L10" s="692"/>
      <c r="M10" s="693">
        <f t="shared" si="2"/>
        <v>0</v>
      </c>
    </row>
    <row r="11" spans="2:13" ht="15" customHeight="1">
      <c r="B11" s="841"/>
      <c r="C11" s="833" t="s">
        <v>714</v>
      </c>
      <c r="D11" s="834"/>
      <c r="E11" s="698">
        <f>SUM(E8:E10)</f>
        <v>0</v>
      </c>
      <c r="F11" s="698">
        <f t="shared" ref="F11:L11" si="3">SUM(F8:F10)</f>
        <v>0</v>
      </c>
      <c r="G11" s="698">
        <f t="shared" si="0"/>
        <v>0</v>
      </c>
      <c r="H11" s="698">
        <f t="shared" si="3"/>
        <v>0</v>
      </c>
      <c r="I11" s="698">
        <f t="shared" si="3"/>
        <v>0</v>
      </c>
      <c r="J11" s="698">
        <f t="shared" si="1"/>
        <v>0</v>
      </c>
      <c r="K11" s="698">
        <f t="shared" si="3"/>
        <v>0</v>
      </c>
      <c r="L11" s="698">
        <f t="shared" si="3"/>
        <v>0</v>
      </c>
      <c r="M11" s="698">
        <f t="shared" si="2"/>
        <v>0</v>
      </c>
    </row>
    <row r="12" spans="2:13" ht="15" customHeight="1">
      <c r="B12" s="841"/>
      <c r="C12" s="838" t="s">
        <v>711</v>
      </c>
      <c r="D12" s="839"/>
      <c r="E12" s="692"/>
      <c r="F12" s="692"/>
      <c r="G12" s="693">
        <f t="shared" si="0"/>
        <v>0</v>
      </c>
      <c r="H12" s="692"/>
      <c r="I12" s="692"/>
      <c r="J12" s="693">
        <f t="shared" si="1"/>
        <v>0</v>
      </c>
      <c r="K12" s="692"/>
      <c r="L12" s="692"/>
      <c r="M12" s="693">
        <f t="shared" si="2"/>
        <v>0</v>
      </c>
    </row>
    <row r="13" spans="2:13" ht="15" customHeight="1">
      <c r="B13" s="841"/>
      <c r="C13" s="838" t="s">
        <v>712</v>
      </c>
      <c r="D13" s="839"/>
      <c r="E13" s="692"/>
      <c r="F13" s="692"/>
      <c r="G13" s="693">
        <f t="shared" si="0"/>
        <v>0</v>
      </c>
      <c r="H13" s="692"/>
      <c r="I13" s="692"/>
      <c r="J13" s="693">
        <f t="shared" si="1"/>
        <v>0</v>
      </c>
      <c r="K13" s="692"/>
      <c r="L13" s="692"/>
      <c r="M13" s="693">
        <f t="shared" si="2"/>
        <v>0</v>
      </c>
    </row>
    <row r="14" spans="2:13" ht="15" customHeight="1">
      <c r="B14" s="841"/>
      <c r="C14" s="829" t="s">
        <v>713</v>
      </c>
      <c r="D14" s="830"/>
      <c r="E14" s="694"/>
      <c r="F14" s="694"/>
      <c r="G14" s="695">
        <f t="shared" si="0"/>
        <v>0</v>
      </c>
      <c r="H14" s="694"/>
      <c r="I14" s="694"/>
      <c r="J14" s="695">
        <f t="shared" si="1"/>
        <v>0</v>
      </c>
      <c r="K14" s="694"/>
      <c r="L14" s="694"/>
      <c r="M14" s="695">
        <f t="shared" si="2"/>
        <v>0</v>
      </c>
    </row>
    <row r="15" spans="2:13" ht="15" customHeight="1">
      <c r="B15" s="841"/>
      <c r="C15" s="831" t="s">
        <v>737</v>
      </c>
      <c r="D15" s="832"/>
      <c r="E15" s="14">
        <f>SUM(E11:E14)</f>
        <v>0</v>
      </c>
      <c r="F15" s="14">
        <f>SUM(F11:F14)</f>
        <v>0</v>
      </c>
      <c r="G15" s="14">
        <f>SUM(E15:F15)</f>
        <v>0</v>
      </c>
      <c r="H15" s="14">
        <f t="shared" ref="H15:L15" si="4">SUM(H11:H14)</f>
        <v>0</v>
      </c>
      <c r="I15" s="14">
        <f t="shared" si="4"/>
        <v>0</v>
      </c>
      <c r="J15" s="14">
        <f t="shared" si="1"/>
        <v>0</v>
      </c>
      <c r="K15" s="14">
        <f t="shared" si="4"/>
        <v>0</v>
      </c>
      <c r="L15" s="14">
        <f t="shared" si="4"/>
        <v>0</v>
      </c>
      <c r="M15" s="14">
        <f t="shared" si="2"/>
        <v>0</v>
      </c>
    </row>
    <row r="16" spans="2:13" ht="15" customHeight="1">
      <c r="B16" s="842"/>
      <c r="C16" s="831" t="s">
        <v>738</v>
      </c>
      <c r="D16" s="832"/>
      <c r="E16" s="14">
        <f>E15*1.1</f>
        <v>0</v>
      </c>
      <c r="F16" s="14">
        <f t="shared" ref="F16:L16" si="5">F15*1.1</f>
        <v>0</v>
      </c>
      <c r="G16" s="14">
        <f t="shared" si="0"/>
        <v>0</v>
      </c>
      <c r="H16" s="14">
        <f t="shared" si="5"/>
        <v>0</v>
      </c>
      <c r="I16" s="14">
        <f t="shared" si="5"/>
        <v>0</v>
      </c>
      <c r="J16" s="14">
        <f t="shared" si="1"/>
        <v>0</v>
      </c>
      <c r="K16" s="14">
        <f t="shared" si="5"/>
        <v>0</v>
      </c>
      <c r="L16" s="14">
        <f t="shared" si="5"/>
        <v>0</v>
      </c>
      <c r="M16" s="14">
        <f t="shared" si="2"/>
        <v>0</v>
      </c>
    </row>
    <row r="17" spans="2:13" ht="15" customHeight="1">
      <c r="B17" s="835" t="s">
        <v>729</v>
      </c>
      <c r="C17" s="696"/>
      <c r="D17" s="699" t="s">
        <v>727</v>
      </c>
      <c r="E17" s="690"/>
      <c r="F17" s="690"/>
      <c r="G17" s="691">
        <f t="shared" si="0"/>
        <v>0</v>
      </c>
      <c r="H17" s="690"/>
      <c r="I17" s="690"/>
      <c r="J17" s="691">
        <f t="shared" si="1"/>
        <v>0</v>
      </c>
      <c r="K17" s="690"/>
      <c r="L17" s="690"/>
      <c r="M17" s="691">
        <f t="shared" si="2"/>
        <v>0</v>
      </c>
    </row>
    <row r="18" spans="2:13" ht="15" customHeight="1">
      <c r="B18" s="836"/>
      <c r="C18" s="697"/>
      <c r="D18" s="700" t="s">
        <v>709</v>
      </c>
      <c r="E18" s="692"/>
      <c r="F18" s="692"/>
      <c r="G18" s="693">
        <f t="shared" si="0"/>
        <v>0</v>
      </c>
      <c r="H18" s="692"/>
      <c r="I18" s="692"/>
      <c r="J18" s="693">
        <f t="shared" si="1"/>
        <v>0</v>
      </c>
      <c r="K18" s="692"/>
      <c r="L18" s="692"/>
      <c r="M18" s="693">
        <f t="shared" si="2"/>
        <v>0</v>
      </c>
    </row>
    <row r="19" spans="2:13" ht="15" customHeight="1">
      <c r="B19" s="836"/>
      <c r="C19" s="697"/>
      <c r="D19" s="700" t="s">
        <v>710</v>
      </c>
      <c r="E19" s="692"/>
      <c r="F19" s="692"/>
      <c r="G19" s="693">
        <f t="shared" si="0"/>
        <v>0</v>
      </c>
      <c r="H19" s="692"/>
      <c r="I19" s="692"/>
      <c r="J19" s="693">
        <f t="shared" si="1"/>
        <v>0</v>
      </c>
      <c r="K19" s="692"/>
      <c r="L19" s="692"/>
      <c r="M19" s="693">
        <f t="shared" si="2"/>
        <v>0</v>
      </c>
    </row>
    <row r="20" spans="2:13" ht="15" customHeight="1">
      <c r="B20" s="836"/>
      <c r="C20" s="833" t="s">
        <v>714</v>
      </c>
      <c r="D20" s="834"/>
      <c r="E20" s="698">
        <f>SUM(E17:E19)</f>
        <v>0</v>
      </c>
      <c r="F20" s="698">
        <f t="shared" ref="F20:L20" si="6">SUM(F17:F19)</f>
        <v>0</v>
      </c>
      <c r="G20" s="698">
        <f>SUM(E20:F20)</f>
        <v>0</v>
      </c>
      <c r="H20" s="698">
        <f t="shared" si="6"/>
        <v>0</v>
      </c>
      <c r="I20" s="698">
        <f>SUM(I17:I19)</f>
        <v>0</v>
      </c>
      <c r="J20" s="698">
        <f>SUM(H20:I20)</f>
        <v>0</v>
      </c>
      <c r="K20" s="698">
        <f t="shared" si="6"/>
        <v>0</v>
      </c>
      <c r="L20" s="698">
        <f t="shared" si="6"/>
        <v>0</v>
      </c>
      <c r="M20" s="698">
        <f>SUM(K20:L20)</f>
        <v>0</v>
      </c>
    </row>
    <row r="21" spans="2:13" ht="15" customHeight="1">
      <c r="B21" s="836"/>
      <c r="C21" s="838" t="s">
        <v>711</v>
      </c>
      <c r="D21" s="839"/>
      <c r="E21" s="692"/>
      <c r="F21" s="692"/>
      <c r="G21" s="693">
        <f t="shared" si="0"/>
        <v>0</v>
      </c>
      <c r="H21" s="692"/>
      <c r="I21" s="692"/>
      <c r="J21" s="693">
        <f t="shared" si="1"/>
        <v>0</v>
      </c>
      <c r="K21" s="692"/>
      <c r="L21" s="692"/>
      <c r="M21" s="693">
        <f t="shared" si="2"/>
        <v>0</v>
      </c>
    </row>
    <row r="22" spans="2:13" ht="15" customHeight="1">
      <c r="B22" s="836"/>
      <c r="C22" s="838" t="s">
        <v>712</v>
      </c>
      <c r="D22" s="839"/>
      <c r="E22" s="692"/>
      <c r="F22" s="692"/>
      <c r="G22" s="693">
        <f t="shared" si="0"/>
        <v>0</v>
      </c>
      <c r="H22" s="692"/>
      <c r="I22" s="692"/>
      <c r="J22" s="693">
        <f t="shared" si="1"/>
        <v>0</v>
      </c>
      <c r="K22" s="692"/>
      <c r="L22" s="692"/>
      <c r="M22" s="693">
        <f t="shared" si="2"/>
        <v>0</v>
      </c>
    </row>
    <row r="23" spans="2:13" ht="15" customHeight="1">
      <c r="B23" s="836"/>
      <c r="C23" s="829" t="s">
        <v>713</v>
      </c>
      <c r="D23" s="830"/>
      <c r="E23" s="694"/>
      <c r="F23" s="694"/>
      <c r="G23" s="695">
        <f t="shared" si="0"/>
        <v>0</v>
      </c>
      <c r="H23" s="694"/>
      <c r="I23" s="694"/>
      <c r="J23" s="695">
        <f t="shared" si="1"/>
        <v>0</v>
      </c>
      <c r="K23" s="694"/>
      <c r="L23" s="694"/>
      <c r="M23" s="695">
        <f t="shared" si="2"/>
        <v>0</v>
      </c>
    </row>
    <row r="24" spans="2:13" ht="15" customHeight="1">
      <c r="B24" s="836"/>
      <c r="C24" s="831" t="s">
        <v>737</v>
      </c>
      <c r="D24" s="832"/>
      <c r="E24" s="14">
        <f>SUM(E20:E23)</f>
        <v>0</v>
      </c>
      <c r="F24" s="14">
        <f>SUM(F20:F23)</f>
        <v>0</v>
      </c>
      <c r="G24" s="14">
        <f>SUM(E24:F24)</f>
        <v>0</v>
      </c>
      <c r="H24" s="14">
        <f t="shared" ref="H24:L24" si="7">SUM(H20:H23)</f>
        <v>0</v>
      </c>
      <c r="I24" s="14">
        <f t="shared" si="7"/>
        <v>0</v>
      </c>
      <c r="J24" s="14">
        <f t="shared" si="1"/>
        <v>0</v>
      </c>
      <c r="K24" s="14">
        <f t="shared" si="7"/>
        <v>0</v>
      </c>
      <c r="L24" s="14">
        <f t="shared" si="7"/>
        <v>0</v>
      </c>
      <c r="M24" s="14">
        <f t="shared" si="2"/>
        <v>0</v>
      </c>
    </row>
    <row r="25" spans="2:13" ht="15" customHeight="1">
      <c r="B25" s="837"/>
      <c r="C25" s="831" t="s">
        <v>738</v>
      </c>
      <c r="D25" s="832"/>
      <c r="E25" s="14">
        <f>E24*1.1</f>
        <v>0</v>
      </c>
      <c r="F25" s="14">
        <f t="shared" ref="F25:L25" si="8">F24*1.1</f>
        <v>0</v>
      </c>
      <c r="G25" s="14">
        <f t="shared" si="0"/>
        <v>0</v>
      </c>
      <c r="H25" s="14">
        <f t="shared" si="8"/>
        <v>0</v>
      </c>
      <c r="I25" s="14">
        <f t="shared" si="8"/>
        <v>0</v>
      </c>
      <c r="J25" s="14">
        <f t="shared" si="1"/>
        <v>0</v>
      </c>
      <c r="K25" s="14">
        <f t="shared" si="8"/>
        <v>0</v>
      </c>
      <c r="L25" s="14">
        <f t="shared" si="8"/>
        <v>0</v>
      </c>
      <c r="M25" s="14">
        <f t="shared" si="2"/>
        <v>0</v>
      </c>
    </row>
    <row r="26" spans="2:13" ht="15" customHeight="1">
      <c r="B26" s="843" t="s">
        <v>739</v>
      </c>
      <c r="C26" s="843"/>
      <c r="D26" s="843"/>
      <c r="E26" s="14">
        <f>SUM(E16,E25)</f>
        <v>0</v>
      </c>
      <c r="F26" s="14">
        <f>SUM(F16,F25)</f>
        <v>0</v>
      </c>
      <c r="G26" s="14">
        <f>SUM(E26:F26)</f>
        <v>0</v>
      </c>
      <c r="H26" s="14">
        <f t="shared" ref="H26:L26" si="9">SUM(H16,H25)</f>
        <v>0</v>
      </c>
      <c r="I26" s="14">
        <f t="shared" si="9"/>
        <v>0</v>
      </c>
      <c r="J26" s="14">
        <f t="shared" si="1"/>
        <v>0</v>
      </c>
      <c r="K26" s="14">
        <f t="shared" si="9"/>
        <v>0</v>
      </c>
      <c r="L26" s="14">
        <f t="shared" si="9"/>
        <v>0</v>
      </c>
      <c r="M26" s="14">
        <f t="shared" si="2"/>
        <v>0</v>
      </c>
    </row>
    <row r="27" spans="2:13" ht="5.45" customHeight="1"/>
    <row r="28" spans="2:13" ht="15" customHeight="1">
      <c r="B28" s="823" t="s">
        <v>227</v>
      </c>
      <c r="C28" s="824"/>
      <c r="D28" s="825"/>
      <c r="E28" s="822" t="s">
        <v>718</v>
      </c>
      <c r="F28" s="822"/>
      <c r="G28" s="822"/>
      <c r="H28" s="822" t="s">
        <v>719</v>
      </c>
      <c r="I28" s="822"/>
      <c r="J28" s="822"/>
      <c r="K28" s="822" t="s">
        <v>25</v>
      </c>
      <c r="L28" s="822"/>
      <c r="M28" s="822"/>
    </row>
    <row r="29" spans="2:13" ht="15" customHeight="1">
      <c r="B29" s="826"/>
      <c r="C29" s="827"/>
      <c r="D29" s="828"/>
      <c r="E29" s="624" t="s">
        <v>814</v>
      </c>
      <c r="F29" s="624" t="s">
        <v>815</v>
      </c>
      <c r="G29" s="10" t="s">
        <v>25</v>
      </c>
      <c r="H29" s="624" t="s">
        <v>814</v>
      </c>
      <c r="I29" s="624" t="s">
        <v>815</v>
      </c>
      <c r="J29" s="10" t="s">
        <v>25</v>
      </c>
      <c r="K29" s="624" t="s">
        <v>814</v>
      </c>
      <c r="L29" s="624" t="s">
        <v>815</v>
      </c>
      <c r="M29" s="10" t="s">
        <v>25</v>
      </c>
    </row>
    <row r="30" spans="2:13" ht="15" customHeight="1">
      <c r="B30" s="840" t="s">
        <v>728</v>
      </c>
      <c r="C30" s="696"/>
      <c r="D30" s="699" t="s">
        <v>727</v>
      </c>
      <c r="E30" s="690"/>
      <c r="F30" s="690"/>
      <c r="G30" s="691">
        <f>SUM(E30:F30)</f>
        <v>0</v>
      </c>
      <c r="H30" s="690"/>
      <c r="I30" s="690"/>
      <c r="J30" s="691">
        <f>SUM(H30:I30)</f>
        <v>0</v>
      </c>
      <c r="K30" s="690">
        <f>SUM(E8,H8,K8,E30,H30)</f>
        <v>0</v>
      </c>
      <c r="L30" s="690">
        <f>SUM(F8,I8,L8,F30,I30)</f>
        <v>0</v>
      </c>
      <c r="M30" s="691">
        <f>SUM(K30:L30)</f>
        <v>0</v>
      </c>
    </row>
    <row r="31" spans="2:13" ht="15" customHeight="1">
      <c r="B31" s="841"/>
      <c r="C31" s="697"/>
      <c r="D31" s="700" t="s">
        <v>709</v>
      </c>
      <c r="E31" s="692"/>
      <c r="F31" s="692"/>
      <c r="G31" s="693">
        <f t="shared" ref="G31:G48" si="10">SUM(E31:F31)</f>
        <v>0</v>
      </c>
      <c r="H31" s="692"/>
      <c r="I31" s="692"/>
      <c r="J31" s="693">
        <f t="shared" ref="J31:J48" si="11">SUM(H31:I31)</f>
        <v>0</v>
      </c>
      <c r="K31" s="692">
        <f t="shared" ref="K31:L31" si="12">SUM(E9,H9,K9,E31,H31)</f>
        <v>0</v>
      </c>
      <c r="L31" s="692">
        <f t="shared" si="12"/>
        <v>0</v>
      </c>
      <c r="M31" s="693">
        <f t="shared" ref="M31:M48" si="13">SUM(K31:L31)</f>
        <v>0</v>
      </c>
    </row>
    <row r="32" spans="2:13" ht="15" customHeight="1">
      <c r="B32" s="841"/>
      <c r="C32" s="697"/>
      <c r="D32" s="700" t="s">
        <v>710</v>
      </c>
      <c r="E32" s="692"/>
      <c r="F32" s="692"/>
      <c r="G32" s="693">
        <f t="shared" si="10"/>
        <v>0</v>
      </c>
      <c r="H32" s="692"/>
      <c r="I32" s="692"/>
      <c r="J32" s="693">
        <f t="shared" si="11"/>
        <v>0</v>
      </c>
      <c r="K32" s="692">
        <f t="shared" ref="K32:L32" si="14">SUM(E10,H10,K10,E32,H32)</f>
        <v>0</v>
      </c>
      <c r="L32" s="692">
        <f t="shared" si="14"/>
        <v>0</v>
      </c>
      <c r="M32" s="693">
        <f t="shared" si="13"/>
        <v>0</v>
      </c>
    </row>
    <row r="33" spans="2:13" ht="15" customHeight="1">
      <c r="B33" s="841"/>
      <c r="C33" s="833" t="s">
        <v>714</v>
      </c>
      <c r="D33" s="834"/>
      <c r="E33" s="698">
        <f>SUM(E30:E32)</f>
        <v>0</v>
      </c>
      <c r="F33" s="698">
        <f t="shared" ref="F33" si="15">SUM(F30:F32)</f>
        <v>0</v>
      </c>
      <c r="G33" s="698">
        <f t="shared" si="10"/>
        <v>0</v>
      </c>
      <c r="H33" s="698">
        <f t="shared" ref="H33" si="16">SUM(H30:H32)</f>
        <v>0</v>
      </c>
      <c r="I33" s="698">
        <f t="shared" ref="I33" si="17">SUM(I30:I32)</f>
        <v>0</v>
      </c>
      <c r="J33" s="698">
        <f t="shared" si="11"/>
        <v>0</v>
      </c>
      <c r="K33" s="698">
        <f t="shared" ref="K33" si="18">SUM(K30:K32)</f>
        <v>0</v>
      </c>
      <c r="L33" s="698">
        <f t="shared" ref="L33" si="19">SUM(L30:L32)</f>
        <v>0</v>
      </c>
      <c r="M33" s="698">
        <f t="shared" si="13"/>
        <v>0</v>
      </c>
    </row>
    <row r="34" spans="2:13" ht="15" customHeight="1">
      <c r="B34" s="841"/>
      <c r="C34" s="838" t="s">
        <v>711</v>
      </c>
      <c r="D34" s="839"/>
      <c r="E34" s="692"/>
      <c r="F34" s="692"/>
      <c r="G34" s="693">
        <f t="shared" si="10"/>
        <v>0</v>
      </c>
      <c r="H34" s="692"/>
      <c r="I34" s="692"/>
      <c r="J34" s="693">
        <f t="shared" si="11"/>
        <v>0</v>
      </c>
      <c r="K34" s="692">
        <f>SUM(E12,H12,K12,E34,H34)</f>
        <v>0</v>
      </c>
      <c r="L34" s="692">
        <f>SUM(F12,I12,L12,F34,I34)</f>
        <v>0</v>
      </c>
      <c r="M34" s="693">
        <f t="shared" si="13"/>
        <v>0</v>
      </c>
    </row>
    <row r="35" spans="2:13" ht="15" customHeight="1">
      <c r="B35" s="841"/>
      <c r="C35" s="838" t="s">
        <v>712</v>
      </c>
      <c r="D35" s="839"/>
      <c r="E35" s="692"/>
      <c r="F35" s="692"/>
      <c r="G35" s="693">
        <f t="shared" si="10"/>
        <v>0</v>
      </c>
      <c r="H35" s="692"/>
      <c r="I35" s="692"/>
      <c r="J35" s="693">
        <f t="shared" si="11"/>
        <v>0</v>
      </c>
      <c r="K35" s="692">
        <f t="shared" ref="K35:K36" si="20">SUM(E13,H13,K13,E35,H35)</f>
        <v>0</v>
      </c>
      <c r="L35" s="692">
        <f t="shared" ref="L35:L36" si="21">SUM(F13,I13,L13,F35,I35)</f>
        <v>0</v>
      </c>
      <c r="M35" s="693">
        <f t="shared" si="13"/>
        <v>0</v>
      </c>
    </row>
    <row r="36" spans="2:13" ht="15" customHeight="1">
      <c r="B36" s="841"/>
      <c r="C36" s="829" t="s">
        <v>713</v>
      </c>
      <c r="D36" s="830"/>
      <c r="E36" s="694"/>
      <c r="F36" s="694"/>
      <c r="G36" s="695">
        <f t="shared" si="10"/>
        <v>0</v>
      </c>
      <c r="H36" s="694"/>
      <c r="I36" s="694"/>
      <c r="J36" s="695">
        <f t="shared" si="11"/>
        <v>0</v>
      </c>
      <c r="K36" s="694">
        <f t="shared" si="20"/>
        <v>0</v>
      </c>
      <c r="L36" s="694">
        <f t="shared" si="21"/>
        <v>0</v>
      </c>
      <c r="M36" s="695">
        <f t="shared" si="13"/>
        <v>0</v>
      </c>
    </row>
    <row r="37" spans="2:13" ht="15" customHeight="1">
      <c r="B37" s="841"/>
      <c r="C37" s="831" t="s">
        <v>737</v>
      </c>
      <c r="D37" s="832"/>
      <c r="E37" s="14">
        <f>SUM(E33:E36)</f>
        <v>0</v>
      </c>
      <c r="F37" s="14">
        <f t="shared" ref="F37" si="22">SUM(F33:F36)</f>
        <v>0</v>
      </c>
      <c r="G37" s="14">
        <f t="shared" si="10"/>
        <v>0</v>
      </c>
      <c r="H37" s="14">
        <f t="shared" ref="H37" si="23">SUM(H33:H36)</f>
        <v>0</v>
      </c>
      <c r="I37" s="14">
        <f t="shared" ref="I37" si="24">SUM(I33:I36)</f>
        <v>0</v>
      </c>
      <c r="J37" s="14">
        <f t="shared" si="11"/>
        <v>0</v>
      </c>
      <c r="K37" s="14">
        <f t="shared" ref="K37" si="25">SUM(K33:K36)</f>
        <v>0</v>
      </c>
      <c r="L37" s="14">
        <f t="shared" ref="L37" si="26">SUM(L33:L36)</f>
        <v>0</v>
      </c>
      <c r="M37" s="14">
        <f t="shared" si="13"/>
        <v>0</v>
      </c>
    </row>
    <row r="38" spans="2:13" ht="15" customHeight="1">
      <c r="B38" s="842"/>
      <c r="C38" s="831" t="s">
        <v>738</v>
      </c>
      <c r="D38" s="832"/>
      <c r="E38" s="14">
        <f>E37*1.1</f>
        <v>0</v>
      </c>
      <c r="F38" s="14">
        <f t="shared" ref="F38" si="27">F37*1.1</f>
        <v>0</v>
      </c>
      <c r="G38" s="14">
        <f t="shared" si="10"/>
        <v>0</v>
      </c>
      <c r="H38" s="14">
        <f t="shared" ref="H38" si="28">H37*1.1</f>
        <v>0</v>
      </c>
      <c r="I38" s="14">
        <f t="shared" ref="I38" si="29">I37*1.1</f>
        <v>0</v>
      </c>
      <c r="J38" s="14">
        <f t="shared" si="11"/>
        <v>0</v>
      </c>
      <c r="K38" s="14">
        <f t="shared" ref="K38" si="30">K37*1.1</f>
        <v>0</v>
      </c>
      <c r="L38" s="14">
        <f t="shared" ref="L38" si="31">L37*1.1</f>
        <v>0</v>
      </c>
      <c r="M38" s="14">
        <f t="shared" si="13"/>
        <v>0</v>
      </c>
    </row>
    <row r="39" spans="2:13" ht="15" customHeight="1">
      <c r="B39" s="835" t="s">
        <v>729</v>
      </c>
      <c r="C39" s="696"/>
      <c r="D39" s="699" t="s">
        <v>727</v>
      </c>
      <c r="E39" s="690"/>
      <c r="F39" s="690"/>
      <c r="G39" s="691">
        <f t="shared" si="10"/>
        <v>0</v>
      </c>
      <c r="H39" s="690"/>
      <c r="I39" s="690"/>
      <c r="J39" s="691">
        <f t="shared" si="11"/>
        <v>0</v>
      </c>
      <c r="K39" s="690">
        <f>SUM(E17,H17,K17,E39,H39)</f>
        <v>0</v>
      </c>
      <c r="L39" s="690">
        <f>SUM(F17,I17,L17,F39,I39)</f>
        <v>0</v>
      </c>
      <c r="M39" s="691">
        <f t="shared" si="13"/>
        <v>0</v>
      </c>
    </row>
    <row r="40" spans="2:13" ht="15" customHeight="1">
      <c r="B40" s="836"/>
      <c r="C40" s="697"/>
      <c r="D40" s="700" t="s">
        <v>709</v>
      </c>
      <c r="E40" s="692"/>
      <c r="F40" s="692"/>
      <c r="G40" s="693">
        <f t="shared" si="10"/>
        <v>0</v>
      </c>
      <c r="H40" s="692"/>
      <c r="I40" s="692"/>
      <c r="J40" s="693">
        <f t="shared" si="11"/>
        <v>0</v>
      </c>
      <c r="K40" s="692">
        <f t="shared" ref="K40:K41" si="32">SUM(E18,H18,K18,E40,H40)</f>
        <v>0</v>
      </c>
      <c r="L40" s="692">
        <f t="shared" ref="L40:L41" si="33">SUM(F18,I18,L18,F40,I40)</f>
        <v>0</v>
      </c>
      <c r="M40" s="693">
        <f t="shared" si="13"/>
        <v>0</v>
      </c>
    </row>
    <row r="41" spans="2:13" ht="15" customHeight="1">
      <c r="B41" s="836"/>
      <c r="C41" s="697"/>
      <c r="D41" s="700" t="s">
        <v>710</v>
      </c>
      <c r="E41" s="692"/>
      <c r="F41" s="692"/>
      <c r="G41" s="693">
        <f t="shared" si="10"/>
        <v>0</v>
      </c>
      <c r="H41" s="692"/>
      <c r="I41" s="692"/>
      <c r="J41" s="693">
        <f t="shared" si="11"/>
        <v>0</v>
      </c>
      <c r="K41" s="692">
        <f t="shared" si="32"/>
        <v>0</v>
      </c>
      <c r="L41" s="692">
        <f t="shared" si="33"/>
        <v>0</v>
      </c>
      <c r="M41" s="693">
        <f t="shared" si="13"/>
        <v>0</v>
      </c>
    </row>
    <row r="42" spans="2:13" ht="15" customHeight="1">
      <c r="B42" s="836"/>
      <c r="C42" s="833" t="s">
        <v>714</v>
      </c>
      <c r="D42" s="834"/>
      <c r="E42" s="698">
        <f>SUM(E39:E41)</f>
        <v>0</v>
      </c>
      <c r="F42" s="698">
        <f t="shared" ref="F42" si="34">SUM(F39:F41)</f>
        <v>0</v>
      </c>
      <c r="G42" s="698">
        <f>SUM(E42:F42)</f>
        <v>0</v>
      </c>
      <c r="H42" s="698">
        <f t="shared" ref="H42" si="35">SUM(H39:H41)</f>
        <v>0</v>
      </c>
      <c r="I42" s="698">
        <f>SUM(I39:I41)</f>
        <v>0</v>
      </c>
      <c r="J42" s="698">
        <f>SUM(H42:I42)</f>
        <v>0</v>
      </c>
      <c r="K42" s="698">
        <f t="shared" ref="K42" si="36">SUM(K39:K41)</f>
        <v>0</v>
      </c>
      <c r="L42" s="698">
        <f t="shared" ref="L42" si="37">SUM(L39:L41)</f>
        <v>0</v>
      </c>
      <c r="M42" s="698">
        <f>SUM(K42:L42)</f>
        <v>0</v>
      </c>
    </row>
    <row r="43" spans="2:13" ht="15" customHeight="1">
      <c r="B43" s="836"/>
      <c r="C43" s="838" t="s">
        <v>711</v>
      </c>
      <c r="D43" s="839"/>
      <c r="E43" s="692"/>
      <c r="F43" s="692"/>
      <c r="G43" s="693">
        <f t="shared" si="10"/>
        <v>0</v>
      </c>
      <c r="H43" s="692"/>
      <c r="I43" s="692"/>
      <c r="J43" s="693">
        <f t="shared" si="11"/>
        <v>0</v>
      </c>
      <c r="K43" s="692">
        <f>SUM(E21,H21,K21,E43,H43)</f>
        <v>0</v>
      </c>
      <c r="L43" s="692">
        <f>SUM(F21,I21,L21,F43,I43)</f>
        <v>0</v>
      </c>
      <c r="M43" s="693">
        <f t="shared" si="13"/>
        <v>0</v>
      </c>
    </row>
    <row r="44" spans="2:13" ht="15" customHeight="1">
      <c r="B44" s="836"/>
      <c r="C44" s="838" t="s">
        <v>712</v>
      </c>
      <c r="D44" s="839"/>
      <c r="E44" s="692"/>
      <c r="F44" s="692"/>
      <c r="G44" s="693">
        <f t="shared" si="10"/>
        <v>0</v>
      </c>
      <c r="H44" s="692"/>
      <c r="I44" s="692"/>
      <c r="J44" s="693">
        <f t="shared" si="11"/>
        <v>0</v>
      </c>
      <c r="K44" s="692">
        <f t="shared" ref="K44:K45" si="38">SUM(E22,H22,K22,E44,H44)</f>
        <v>0</v>
      </c>
      <c r="L44" s="692">
        <f t="shared" ref="L44:L45" si="39">SUM(F22,I22,L22,F44,I44)</f>
        <v>0</v>
      </c>
      <c r="M44" s="693">
        <f t="shared" si="13"/>
        <v>0</v>
      </c>
    </row>
    <row r="45" spans="2:13" ht="15" customHeight="1">
      <c r="B45" s="836"/>
      <c r="C45" s="829" t="s">
        <v>713</v>
      </c>
      <c r="D45" s="830"/>
      <c r="E45" s="694"/>
      <c r="F45" s="694"/>
      <c r="G45" s="695">
        <f t="shared" si="10"/>
        <v>0</v>
      </c>
      <c r="H45" s="694"/>
      <c r="I45" s="694"/>
      <c r="J45" s="695">
        <f t="shared" si="11"/>
        <v>0</v>
      </c>
      <c r="K45" s="694">
        <f t="shared" si="38"/>
        <v>0</v>
      </c>
      <c r="L45" s="694">
        <f t="shared" si="39"/>
        <v>0</v>
      </c>
      <c r="M45" s="695">
        <f t="shared" si="13"/>
        <v>0</v>
      </c>
    </row>
    <row r="46" spans="2:13" ht="15" customHeight="1">
      <c r="B46" s="836"/>
      <c r="C46" s="831" t="s">
        <v>737</v>
      </c>
      <c r="D46" s="832"/>
      <c r="E46" s="14">
        <f>SUM(E42:E45)</f>
        <v>0</v>
      </c>
      <c r="F46" s="14">
        <f t="shared" ref="F46" si="40">SUM(F42:F45)</f>
        <v>0</v>
      </c>
      <c r="G46" s="14">
        <f t="shared" si="10"/>
        <v>0</v>
      </c>
      <c r="H46" s="14">
        <f t="shared" ref="H46" si="41">SUM(H42:H45)</f>
        <v>0</v>
      </c>
      <c r="I46" s="14">
        <f t="shared" ref="I46" si="42">SUM(I42:I45)</f>
        <v>0</v>
      </c>
      <c r="J46" s="14">
        <f t="shared" si="11"/>
        <v>0</v>
      </c>
      <c r="K46" s="14">
        <f t="shared" ref="K46" si="43">SUM(K42:K45)</f>
        <v>0</v>
      </c>
      <c r="L46" s="14">
        <f t="shared" ref="L46" si="44">SUM(L42:L45)</f>
        <v>0</v>
      </c>
      <c r="M46" s="14">
        <f t="shared" si="13"/>
        <v>0</v>
      </c>
    </row>
    <row r="47" spans="2:13" ht="15" customHeight="1">
      <c r="B47" s="837"/>
      <c r="C47" s="831" t="s">
        <v>738</v>
      </c>
      <c r="D47" s="832"/>
      <c r="E47" s="14">
        <f>E46*1.1</f>
        <v>0</v>
      </c>
      <c r="F47" s="14">
        <f t="shared" ref="F47" si="45">F46*1.1</f>
        <v>0</v>
      </c>
      <c r="G47" s="14">
        <f t="shared" si="10"/>
        <v>0</v>
      </c>
      <c r="H47" s="14">
        <f t="shared" ref="H47" si="46">H46*1.1</f>
        <v>0</v>
      </c>
      <c r="I47" s="14">
        <f t="shared" ref="I47" si="47">I46*1.1</f>
        <v>0</v>
      </c>
      <c r="J47" s="14">
        <f t="shared" si="11"/>
        <v>0</v>
      </c>
      <c r="K47" s="14">
        <f t="shared" ref="K47" si="48">K46*1.1</f>
        <v>0</v>
      </c>
      <c r="L47" s="14">
        <f t="shared" ref="L47" si="49">L46*1.1</f>
        <v>0</v>
      </c>
      <c r="M47" s="14">
        <f t="shared" si="13"/>
        <v>0</v>
      </c>
    </row>
    <row r="48" spans="2:13" ht="15" customHeight="1">
      <c r="B48" s="843" t="s">
        <v>739</v>
      </c>
      <c r="C48" s="843"/>
      <c r="D48" s="843"/>
      <c r="E48" s="14">
        <f>SUM(E38,E47)</f>
        <v>0</v>
      </c>
      <c r="F48" s="14">
        <f t="shared" ref="F48" si="50">SUM(F38,F47)</f>
        <v>0</v>
      </c>
      <c r="G48" s="14">
        <f t="shared" si="10"/>
        <v>0</v>
      </c>
      <c r="H48" s="14">
        <f t="shared" ref="H48" si="51">SUM(H38,H47)</f>
        <v>0</v>
      </c>
      <c r="I48" s="14">
        <f t="shared" ref="I48" si="52">SUM(I38,I47)</f>
        <v>0</v>
      </c>
      <c r="J48" s="14">
        <f t="shared" si="11"/>
        <v>0</v>
      </c>
      <c r="K48" s="14">
        <f t="shared" ref="K48" si="53">SUM(K38,K47)</f>
        <v>0</v>
      </c>
      <c r="L48" s="14">
        <f t="shared" ref="L48" si="54">SUM(L38,L47)</f>
        <v>0</v>
      </c>
      <c r="M48" s="14">
        <f t="shared" si="13"/>
        <v>0</v>
      </c>
    </row>
    <row r="49" spans="2:10">
      <c r="B49" s="6" t="s">
        <v>720</v>
      </c>
    </row>
    <row r="50" spans="2:10">
      <c r="B50" s="6" t="s">
        <v>723</v>
      </c>
    </row>
    <row r="52" spans="2:10">
      <c r="D52" s="9" t="s">
        <v>743</v>
      </c>
      <c r="E52" s="9" t="s">
        <v>744</v>
      </c>
      <c r="F52" s="9" t="s">
        <v>745</v>
      </c>
      <c r="G52" s="9" t="s">
        <v>746</v>
      </c>
      <c r="H52" s="9" t="s">
        <v>747</v>
      </c>
      <c r="I52" s="9" t="s">
        <v>748</v>
      </c>
      <c r="J52" s="9" t="s">
        <v>24</v>
      </c>
    </row>
    <row r="53" spans="2:10">
      <c r="D53" s="687" t="s">
        <v>749</v>
      </c>
      <c r="E53" s="688">
        <f>'第7-2-1号'!L67</f>
        <v>0</v>
      </c>
      <c r="F53" s="688">
        <f>'第7-2-1号'!P67</f>
        <v>0</v>
      </c>
      <c r="G53" s="688">
        <f>'第7-2-1号'!T67</f>
        <v>0</v>
      </c>
      <c r="H53" s="688">
        <f>'第7-2-1号'!X67</f>
        <v>0</v>
      </c>
      <c r="I53" s="688">
        <f>'第7-2-1号'!AB67</f>
        <v>0</v>
      </c>
      <c r="J53" s="688">
        <f>SUM(E53:I53)</f>
        <v>0</v>
      </c>
    </row>
    <row r="54" spans="2:10">
      <c r="D54" s="687" t="s">
        <v>750</v>
      </c>
      <c r="E54" s="688">
        <f>G26/1.1</f>
        <v>0</v>
      </c>
      <c r="F54" s="688">
        <f>J26/1.1</f>
        <v>0</v>
      </c>
      <c r="G54" s="688">
        <f>M26/1.1</f>
        <v>0</v>
      </c>
      <c r="H54" s="688">
        <f>G48/1.1</f>
        <v>0</v>
      </c>
      <c r="I54" s="688">
        <f>J48/1.1</f>
        <v>0</v>
      </c>
      <c r="J54" s="688">
        <f>SUM(E54:I54)</f>
        <v>0</v>
      </c>
    </row>
    <row r="55" spans="2:10">
      <c r="D55" s="687" t="s">
        <v>751</v>
      </c>
      <c r="E55" s="688">
        <f>E54-E53</f>
        <v>0</v>
      </c>
      <c r="F55" s="688">
        <f t="shared" ref="F55:J55" si="55">F54-F53</f>
        <v>0</v>
      </c>
      <c r="G55" s="688">
        <f t="shared" si="55"/>
        <v>0</v>
      </c>
      <c r="H55" s="688">
        <f t="shared" si="55"/>
        <v>0</v>
      </c>
      <c r="I55" s="688">
        <f t="shared" si="55"/>
        <v>0</v>
      </c>
      <c r="J55" s="688">
        <f t="shared" si="55"/>
        <v>0</v>
      </c>
    </row>
  </sheetData>
  <mergeCells count="39">
    <mergeCell ref="B48:D48"/>
    <mergeCell ref="B3:M3"/>
    <mergeCell ref="B39:B47"/>
    <mergeCell ref="C42:D42"/>
    <mergeCell ref="C43:D43"/>
    <mergeCell ref="C44:D44"/>
    <mergeCell ref="C45:D45"/>
    <mergeCell ref="C46:D46"/>
    <mergeCell ref="C47:D47"/>
    <mergeCell ref="B30:B38"/>
    <mergeCell ref="C33:D33"/>
    <mergeCell ref="C34:D34"/>
    <mergeCell ref="C35:D35"/>
    <mergeCell ref="C36:D36"/>
    <mergeCell ref="C37:D37"/>
    <mergeCell ref="C38:D38"/>
    <mergeCell ref="B28:D29"/>
    <mergeCell ref="E28:G28"/>
    <mergeCell ref="H28:J28"/>
    <mergeCell ref="K28:M28"/>
    <mergeCell ref="B26:D26"/>
    <mergeCell ref="C15:D15"/>
    <mergeCell ref="C11:D11"/>
    <mergeCell ref="B17:B25"/>
    <mergeCell ref="C20:D20"/>
    <mergeCell ref="C21:D21"/>
    <mergeCell ref="C22:D22"/>
    <mergeCell ref="C23:D23"/>
    <mergeCell ref="C25:D25"/>
    <mergeCell ref="C12:D12"/>
    <mergeCell ref="C13:D13"/>
    <mergeCell ref="C24:D24"/>
    <mergeCell ref="C16:D16"/>
    <mergeCell ref="B8:B16"/>
    <mergeCell ref="E6:G6"/>
    <mergeCell ref="H6:J6"/>
    <mergeCell ref="K6:M6"/>
    <mergeCell ref="B6:D7"/>
    <mergeCell ref="C14:D14"/>
  </mergeCells>
  <phoneticPr fontId="2"/>
  <printOptions horizontalCentered="1"/>
  <pageMargins left="0.70866141732283472" right="0.70866141732283472" top="0.74803149606299213" bottom="0.74803149606299213" header="0.31496062992125984" footer="0.31496062992125984"/>
  <pageSetup paperSize="8" orientation="landscape" horizontalDpi="1200" verticalDpi="1200" r:id="rId1"/>
  <ignoredErrors>
    <ignoredError sqref="G8:G14 J11:J26 G33:L48 G16:G23 G25"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Q47"/>
  <sheetViews>
    <sheetView showGridLines="0" view="pageBreakPreview" zoomScale="85" zoomScaleNormal="85" zoomScaleSheetLayoutView="85" workbookViewId="0">
      <selection activeCell="J30" sqref="J30"/>
    </sheetView>
  </sheetViews>
  <sheetFormatPr defaultColWidth="8.85546875" defaultRowHeight="15.6" customHeight="1"/>
  <cols>
    <col min="1" max="1" width="3.5703125" style="1" customWidth="1"/>
    <col min="2" max="2" width="10.42578125" style="1" customWidth="1"/>
    <col min="3" max="3" width="3.5703125" style="1" customWidth="1"/>
    <col min="4" max="4" width="11.28515625" style="1" customWidth="1"/>
    <col min="5" max="5" width="8.85546875" style="48" bestFit="1" customWidth="1"/>
    <col min="6" max="16" width="12.7109375" style="1" customWidth="1"/>
    <col min="17" max="16384" width="8.85546875" style="1"/>
  </cols>
  <sheetData>
    <row r="2" spans="2:17" ht="15.6" customHeight="1">
      <c r="P2" s="2" t="s">
        <v>221</v>
      </c>
    </row>
    <row r="3" spans="2:17" ht="15.6" customHeight="1">
      <c r="B3" s="765" t="s">
        <v>222</v>
      </c>
      <c r="C3" s="765"/>
      <c r="D3" s="765"/>
      <c r="E3" s="765"/>
      <c r="F3" s="765"/>
      <c r="G3" s="765"/>
      <c r="H3" s="765"/>
      <c r="I3" s="765"/>
      <c r="J3" s="765"/>
      <c r="K3" s="765"/>
      <c r="L3" s="765"/>
      <c r="M3" s="765"/>
      <c r="N3" s="765"/>
      <c r="O3" s="765"/>
      <c r="P3" s="765"/>
    </row>
    <row r="4" spans="2:17" ht="6.6" customHeight="1"/>
    <row r="5" spans="2:17" ht="14.45" customHeight="1">
      <c r="B5" s="844" t="s">
        <v>227</v>
      </c>
      <c r="C5" s="844" t="s">
        <v>6</v>
      </c>
      <c r="D5" s="844"/>
      <c r="E5" s="844" t="s">
        <v>15</v>
      </c>
      <c r="F5" s="591" t="s">
        <v>76</v>
      </c>
      <c r="G5" s="591" t="s">
        <v>77</v>
      </c>
      <c r="H5" s="591" t="s">
        <v>78</v>
      </c>
      <c r="I5" s="591" t="s">
        <v>79</v>
      </c>
      <c r="J5" s="591" t="s">
        <v>80</v>
      </c>
      <c r="K5" s="591" t="s">
        <v>81</v>
      </c>
      <c r="L5" s="591" t="s">
        <v>82</v>
      </c>
      <c r="M5" s="591" t="s">
        <v>83</v>
      </c>
      <c r="N5" s="591" t="s">
        <v>84</v>
      </c>
      <c r="O5" s="591" t="s">
        <v>85</v>
      </c>
      <c r="P5" s="591" t="s">
        <v>86</v>
      </c>
    </row>
    <row r="6" spans="2:17" ht="14.45" customHeight="1">
      <c r="B6" s="844"/>
      <c r="C6" s="844"/>
      <c r="D6" s="844"/>
      <c r="E6" s="844"/>
      <c r="F6" s="592" t="s">
        <v>116</v>
      </c>
      <c r="G6" s="592" t="s">
        <v>137</v>
      </c>
      <c r="H6" s="592" t="s">
        <v>138</v>
      </c>
      <c r="I6" s="592" t="s">
        <v>139</v>
      </c>
      <c r="J6" s="592" t="s">
        <v>140</v>
      </c>
      <c r="K6" s="592" t="s">
        <v>141</v>
      </c>
      <c r="L6" s="592" t="s">
        <v>142</v>
      </c>
      <c r="M6" s="592" t="s">
        <v>143</v>
      </c>
      <c r="N6" s="592" t="s">
        <v>144</v>
      </c>
      <c r="O6" s="592" t="s">
        <v>145</v>
      </c>
      <c r="P6" s="592" t="s">
        <v>146</v>
      </c>
    </row>
    <row r="7" spans="2:17" ht="14.45" customHeight="1">
      <c r="B7" s="854" t="s">
        <v>127</v>
      </c>
      <c r="C7" s="661" t="s">
        <v>223</v>
      </c>
      <c r="D7" s="662"/>
      <c r="E7" s="636" t="s">
        <v>754</v>
      </c>
      <c r="F7" s="637"/>
      <c r="G7" s="637"/>
      <c r="H7" s="637"/>
      <c r="I7" s="637"/>
      <c r="J7" s="637"/>
      <c r="K7" s="637"/>
      <c r="L7" s="637"/>
      <c r="M7" s="637"/>
      <c r="N7" s="637"/>
      <c r="O7" s="637"/>
      <c r="P7" s="637"/>
    </row>
    <row r="8" spans="2:17" ht="14.45" customHeight="1">
      <c r="B8" s="857"/>
      <c r="C8" s="663" t="s">
        <v>225</v>
      </c>
      <c r="D8" s="664"/>
      <c r="E8" s="650" t="s">
        <v>754</v>
      </c>
      <c r="F8" s="651"/>
      <c r="G8" s="651"/>
      <c r="H8" s="651"/>
      <c r="I8" s="651"/>
      <c r="J8" s="651"/>
      <c r="K8" s="651"/>
      <c r="L8" s="651"/>
      <c r="M8" s="651"/>
      <c r="N8" s="651"/>
      <c r="O8" s="651"/>
      <c r="P8" s="651"/>
    </row>
    <row r="9" spans="2:17" ht="14.45" customHeight="1">
      <c r="B9" s="857"/>
      <c r="C9" s="663" t="s">
        <v>731</v>
      </c>
      <c r="D9" s="664"/>
      <c r="E9" s="650" t="s">
        <v>754</v>
      </c>
      <c r="F9" s="651"/>
      <c r="G9" s="651"/>
      <c r="H9" s="651"/>
      <c r="I9" s="651"/>
      <c r="J9" s="651"/>
      <c r="K9" s="651"/>
      <c r="L9" s="651"/>
      <c r="M9" s="651"/>
      <c r="N9" s="651"/>
      <c r="O9" s="651"/>
      <c r="P9" s="651"/>
    </row>
    <row r="10" spans="2:17" ht="14.45" customHeight="1">
      <c r="B10" s="857"/>
      <c r="C10" s="663" t="s">
        <v>732</v>
      </c>
      <c r="D10" s="664"/>
      <c r="E10" s="650" t="s">
        <v>754</v>
      </c>
      <c r="F10" s="651"/>
      <c r="G10" s="651"/>
      <c r="H10" s="651"/>
      <c r="I10" s="651"/>
      <c r="J10" s="651"/>
      <c r="K10" s="651"/>
      <c r="L10" s="651"/>
      <c r="M10" s="651"/>
      <c r="N10" s="651"/>
      <c r="O10" s="651"/>
      <c r="P10" s="651"/>
    </row>
    <row r="11" spans="2:17" ht="14.45" customHeight="1">
      <c r="B11" s="857"/>
      <c r="C11" s="663" t="s">
        <v>224</v>
      </c>
      <c r="D11" s="664"/>
      <c r="E11" s="650" t="s">
        <v>754</v>
      </c>
      <c r="F11" s="651"/>
      <c r="G11" s="651"/>
      <c r="H11" s="651"/>
      <c r="I11" s="651"/>
      <c r="J11" s="651"/>
      <c r="K11" s="651"/>
      <c r="L11" s="651"/>
      <c r="M11" s="651"/>
      <c r="N11" s="651"/>
      <c r="O11" s="651"/>
      <c r="P11" s="651"/>
    </row>
    <row r="12" spans="2:17" ht="14.45" customHeight="1">
      <c r="B12" s="857"/>
      <c r="C12" s="665" t="s">
        <v>735</v>
      </c>
      <c r="D12" s="666"/>
      <c r="E12" s="652" t="s">
        <v>754</v>
      </c>
      <c r="F12" s="653"/>
      <c r="G12" s="653"/>
      <c r="H12" s="653"/>
      <c r="I12" s="653"/>
      <c r="J12" s="653"/>
      <c r="K12" s="653"/>
      <c r="L12" s="653"/>
      <c r="M12" s="653"/>
      <c r="N12" s="653"/>
      <c r="O12" s="653"/>
      <c r="P12" s="653"/>
    </row>
    <row r="13" spans="2:17" ht="14.45" customHeight="1">
      <c r="B13" s="858"/>
      <c r="C13" s="702"/>
      <c r="D13" s="633"/>
      <c r="E13" s="579" t="s">
        <v>754</v>
      </c>
      <c r="F13" s="660">
        <f>SUM(F7:F12)</f>
        <v>0</v>
      </c>
      <c r="G13" s="660">
        <f t="shared" ref="G13:P13" si="0">SUM(G7:G12)</f>
        <v>0</v>
      </c>
      <c r="H13" s="660">
        <f t="shared" si="0"/>
        <v>0</v>
      </c>
      <c r="I13" s="660">
        <f t="shared" si="0"/>
        <v>0</v>
      </c>
      <c r="J13" s="660">
        <f t="shared" si="0"/>
        <v>0</v>
      </c>
      <c r="K13" s="660">
        <f t="shared" si="0"/>
        <v>0</v>
      </c>
      <c r="L13" s="660">
        <f t="shared" si="0"/>
        <v>0</v>
      </c>
      <c r="M13" s="660">
        <f t="shared" si="0"/>
        <v>0</v>
      </c>
      <c r="N13" s="660">
        <f t="shared" si="0"/>
        <v>0</v>
      </c>
      <c r="O13" s="660">
        <f t="shared" si="0"/>
        <v>0</v>
      </c>
      <c r="P13" s="660">
        <f t="shared" si="0"/>
        <v>0</v>
      </c>
    </row>
    <row r="14" spans="2:17" ht="14.45" customHeight="1">
      <c r="B14" s="634"/>
      <c r="C14" s="845" t="s">
        <v>551</v>
      </c>
      <c r="D14" s="635" t="s">
        <v>552</v>
      </c>
      <c r="E14" s="636" t="s">
        <v>754</v>
      </c>
      <c r="F14" s="637"/>
      <c r="G14" s="637"/>
      <c r="H14" s="637"/>
      <c r="I14" s="637"/>
      <c r="J14" s="637"/>
      <c r="K14" s="637"/>
      <c r="L14" s="637"/>
      <c r="M14" s="637"/>
      <c r="N14" s="637"/>
      <c r="O14" s="637"/>
      <c r="P14" s="637"/>
    </row>
    <row r="15" spans="2:17" ht="14.45" customHeight="1">
      <c r="B15" s="638"/>
      <c r="C15" s="846"/>
      <c r="D15" s="639" t="s">
        <v>553</v>
      </c>
      <c r="E15" s="640" t="s">
        <v>754</v>
      </c>
      <c r="F15" s="641"/>
      <c r="G15" s="641"/>
      <c r="H15" s="641"/>
      <c r="I15" s="641"/>
      <c r="J15" s="641"/>
      <c r="K15" s="641"/>
      <c r="L15" s="641"/>
      <c r="M15" s="641"/>
      <c r="N15" s="641"/>
      <c r="O15" s="641"/>
      <c r="P15" s="641"/>
    </row>
    <row r="16" spans="2:17" ht="14.45" customHeight="1">
      <c r="B16" s="854" t="s">
        <v>128</v>
      </c>
      <c r="C16" s="851" t="s">
        <v>694</v>
      </c>
      <c r="D16" s="851"/>
      <c r="E16" s="640" t="s">
        <v>753</v>
      </c>
      <c r="F16" s="642">
        <f>ROUND(48671/2,0)</f>
        <v>24336</v>
      </c>
      <c r="G16" s="642">
        <v>48344</v>
      </c>
      <c r="H16" s="642">
        <v>48102</v>
      </c>
      <c r="I16" s="642">
        <v>47863</v>
      </c>
      <c r="J16" s="642">
        <v>47722</v>
      </c>
      <c r="K16" s="642">
        <v>47424</v>
      </c>
      <c r="L16" s="642">
        <v>47207</v>
      </c>
      <c r="M16" s="642">
        <v>46992</v>
      </c>
      <c r="N16" s="642">
        <v>46857</v>
      </c>
      <c r="O16" s="642">
        <v>46579</v>
      </c>
      <c r="P16" s="642">
        <v>46380</v>
      </c>
      <c r="Q16" s="57"/>
    </row>
    <row r="17" spans="2:16" ht="14.45" customHeight="1">
      <c r="B17" s="855"/>
      <c r="C17" s="852"/>
      <c r="D17" s="853"/>
      <c r="E17" s="579" t="s">
        <v>754</v>
      </c>
      <c r="F17" s="555"/>
      <c r="G17" s="555"/>
      <c r="H17" s="555"/>
      <c r="I17" s="555"/>
      <c r="J17" s="555"/>
      <c r="K17" s="555"/>
      <c r="L17" s="555"/>
      <c r="M17" s="555"/>
      <c r="N17" s="555"/>
      <c r="O17" s="555"/>
      <c r="P17" s="555"/>
    </row>
    <row r="18" spans="2:16" ht="14.45" customHeight="1">
      <c r="B18" s="849" t="s">
        <v>218</v>
      </c>
      <c r="C18" s="847" t="s">
        <v>694</v>
      </c>
      <c r="D18" s="848"/>
      <c r="E18" s="640" t="s">
        <v>753</v>
      </c>
      <c r="F18" s="644">
        <f>ROUND(6937/2,0)</f>
        <v>3469</v>
      </c>
      <c r="G18" s="644">
        <v>6887</v>
      </c>
      <c r="H18" s="644">
        <v>6838</v>
      </c>
      <c r="I18" s="644">
        <v>6790</v>
      </c>
      <c r="J18" s="644">
        <v>6760</v>
      </c>
      <c r="K18" s="644">
        <v>6701</v>
      </c>
      <c r="L18" s="644">
        <v>6657</v>
      </c>
      <c r="M18" s="644">
        <v>6613</v>
      </c>
      <c r="N18" s="644">
        <v>6585</v>
      </c>
      <c r="O18" s="644">
        <v>6528</v>
      </c>
      <c r="P18" s="644">
        <v>6488</v>
      </c>
    </row>
    <row r="19" spans="2:16" ht="14.45" customHeight="1">
      <c r="B19" s="850"/>
      <c r="C19" s="859"/>
      <c r="D19" s="860"/>
      <c r="E19" s="579" t="s">
        <v>754</v>
      </c>
      <c r="F19" s="555"/>
      <c r="G19" s="555"/>
      <c r="H19" s="555"/>
      <c r="I19" s="555"/>
      <c r="J19" s="555"/>
      <c r="K19" s="555"/>
      <c r="L19" s="555"/>
      <c r="M19" s="555"/>
      <c r="N19" s="555"/>
      <c r="O19" s="555"/>
      <c r="P19" s="555"/>
    </row>
    <row r="20" spans="2:16" ht="14.45" customHeight="1">
      <c r="B20" s="701" t="s">
        <v>25</v>
      </c>
      <c r="C20" s="645"/>
      <c r="D20" s="643"/>
      <c r="E20" s="579" t="s">
        <v>754</v>
      </c>
      <c r="F20" s="660">
        <f t="shared" ref="F20:P20" si="1">SUM(F13,F17,F19)</f>
        <v>0</v>
      </c>
      <c r="G20" s="660">
        <f t="shared" si="1"/>
        <v>0</v>
      </c>
      <c r="H20" s="660">
        <f t="shared" si="1"/>
        <v>0</v>
      </c>
      <c r="I20" s="660">
        <f t="shared" si="1"/>
        <v>0</v>
      </c>
      <c r="J20" s="660">
        <f t="shared" si="1"/>
        <v>0</v>
      </c>
      <c r="K20" s="660">
        <f t="shared" si="1"/>
        <v>0</v>
      </c>
      <c r="L20" s="660">
        <f t="shared" si="1"/>
        <v>0</v>
      </c>
      <c r="M20" s="660">
        <f t="shared" si="1"/>
        <v>0</v>
      </c>
      <c r="N20" s="660">
        <f t="shared" si="1"/>
        <v>0</v>
      </c>
      <c r="O20" s="660">
        <f t="shared" si="1"/>
        <v>0</v>
      </c>
      <c r="P20" s="660">
        <f t="shared" si="1"/>
        <v>0</v>
      </c>
    </row>
    <row r="21" spans="2:16" ht="14.45" customHeight="1">
      <c r="B21" s="861"/>
      <c r="C21" s="845" t="s">
        <v>551</v>
      </c>
      <c r="D21" s="635" t="s">
        <v>492</v>
      </c>
      <c r="E21" s="636" t="s">
        <v>754</v>
      </c>
      <c r="F21" s="703">
        <f>F14+F17</f>
        <v>0</v>
      </c>
      <c r="G21" s="703">
        <f t="shared" ref="G21:P21" si="2">G14+G17</f>
        <v>0</v>
      </c>
      <c r="H21" s="703">
        <f t="shared" si="2"/>
        <v>0</v>
      </c>
      <c r="I21" s="703">
        <f t="shared" si="2"/>
        <v>0</v>
      </c>
      <c r="J21" s="703">
        <f t="shared" si="2"/>
        <v>0</v>
      </c>
      <c r="K21" s="703">
        <f t="shared" si="2"/>
        <v>0</v>
      </c>
      <c r="L21" s="703">
        <f t="shared" si="2"/>
        <v>0</v>
      </c>
      <c r="M21" s="703">
        <f t="shared" si="2"/>
        <v>0</v>
      </c>
      <c r="N21" s="703">
        <f t="shared" si="2"/>
        <v>0</v>
      </c>
      <c r="O21" s="703">
        <f t="shared" si="2"/>
        <v>0</v>
      </c>
      <c r="P21" s="703">
        <f t="shared" si="2"/>
        <v>0</v>
      </c>
    </row>
    <row r="22" spans="2:16" ht="14.45" customHeight="1">
      <c r="B22" s="862"/>
      <c r="C22" s="846"/>
      <c r="D22" s="639" t="s">
        <v>493</v>
      </c>
      <c r="E22" s="640" t="s">
        <v>754</v>
      </c>
      <c r="F22" s="644">
        <f>F15+F19</f>
        <v>0</v>
      </c>
      <c r="G22" s="644">
        <f t="shared" ref="G22:P22" si="3">G15+G19</f>
        <v>0</v>
      </c>
      <c r="H22" s="644">
        <f t="shared" si="3"/>
        <v>0</v>
      </c>
      <c r="I22" s="644">
        <f t="shared" si="3"/>
        <v>0</v>
      </c>
      <c r="J22" s="644">
        <f t="shared" si="3"/>
        <v>0</v>
      </c>
      <c r="K22" s="644">
        <f t="shared" si="3"/>
        <v>0</v>
      </c>
      <c r="L22" s="644">
        <f t="shared" si="3"/>
        <v>0</v>
      </c>
      <c r="M22" s="644">
        <f t="shared" si="3"/>
        <v>0</v>
      </c>
      <c r="N22" s="644">
        <f t="shared" si="3"/>
        <v>0</v>
      </c>
      <c r="O22" s="644">
        <f t="shared" si="3"/>
        <v>0</v>
      </c>
      <c r="P22" s="644">
        <f t="shared" si="3"/>
        <v>0</v>
      </c>
    </row>
    <row r="23" spans="2:16" s="628" customFormat="1" ht="10.9" customHeight="1">
      <c r="B23" s="625"/>
      <c r="C23" s="625"/>
      <c r="D23" s="625"/>
      <c r="E23" s="626"/>
      <c r="F23" s="627"/>
      <c r="G23" s="627"/>
      <c r="H23" s="627"/>
      <c r="I23" s="627"/>
      <c r="J23" s="627"/>
      <c r="K23" s="627"/>
      <c r="L23" s="627"/>
      <c r="M23" s="627"/>
      <c r="N23" s="627"/>
      <c r="O23" s="627"/>
      <c r="P23" s="627"/>
    </row>
    <row r="24" spans="2:16" ht="14.45" customHeight="1">
      <c r="B24" s="856" t="s">
        <v>227</v>
      </c>
      <c r="C24" s="856" t="s">
        <v>6</v>
      </c>
      <c r="D24" s="856"/>
      <c r="E24" s="844" t="s">
        <v>15</v>
      </c>
      <c r="F24" s="591" t="s">
        <v>87</v>
      </c>
      <c r="G24" s="591" t="s">
        <v>88</v>
      </c>
      <c r="H24" s="591" t="s">
        <v>89</v>
      </c>
      <c r="I24" s="591" t="s">
        <v>90</v>
      </c>
      <c r="J24" s="591" t="s">
        <v>91</v>
      </c>
      <c r="K24" s="591" t="s">
        <v>92</v>
      </c>
      <c r="L24" s="591" t="s">
        <v>93</v>
      </c>
      <c r="M24" s="591" t="s">
        <v>94</v>
      </c>
      <c r="N24" s="591" t="s">
        <v>95</v>
      </c>
      <c r="O24" s="591" t="s">
        <v>494</v>
      </c>
      <c r="P24" s="844" t="s">
        <v>25</v>
      </c>
    </row>
    <row r="25" spans="2:16" ht="14.45" customHeight="1">
      <c r="B25" s="856"/>
      <c r="C25" s="856"/>
      <c r="D25" s="856"/>
      <c r="E25" s="844"/>
      <c r="F25" s="592" t="s">
        <v>147</v>
      </c>
      <c r="G25" s="592" t="s">
        <v>148</v>
      </c>
      <c r="H25" s="592" t="s">
        <v>149</v>
      </c>
      <c r="I25" s="592" t="s">
        <v>150</v>
      </c>
      <c r="J25" s="592" t="s">
        <v>151</v>
      </c>
      <c r="K25" s="592" t="s">
        <v>152</v>
      </c>
      <c r="L25" s="592" t="s">
        <v>153</v>
      </c>
      <c r="M25" s="592" t="s">
        <v>154</v>
      </c>
      <c r="N25" s="592" t="s">
        <v>155</v>
      </c>
      <c r="O25" s="592" t="s">
        <v>495</v>
      </c>
      <c r="P25" s="844"/>
    </row>
    <row r="26" spans="2:16" ht="14.45" customHeight="1">
      <c r="B26" s="854" t="s">
        <v>127</v>
      </c>
      <c r="C26" s="661" t="s">
        <v>223</v>
      </c>
      <c r="D26" s="662"/>
      <c r="E26" s="636" t="s">
        <v>754</v>
      </c>
      <c r="F26" s="637"/>
      <c r="G26" s="637"/>
      <c r="H26" s="637"/>
      <c r="I26" s="637"/>
      <c r="J26" s="637"/>
      <c r="K26" s="637"/>
      <c r="L26" s="637"/>
      <c r="M26" s="637"/>
      <c r="N26" s="637"/>
      <c r="O26" s="637"/>
      <c r="P26" s="647">
        <f>SUM(F7:P7,F26:O26)</f>
        <v>0</v>
      </c>
    </row>
    <row r="27" spans="2:16" ht="14.45" customHeight="1">
      <c r="B27" s="857"/>
      <c r="C27" s="663" t="s">
        <v>225</v>
      </c>
      <c r="D27" s="664"/>
      <c r="E27" s="650" t="s">
        <v>754</v>
      </c>
      <c r="F27" s="651"/>
      <c r="G27" s="651"/>
      <c r="H27" s="651"/>
      <c r="I27" s="651"/>
      <c r="J27" s="651"/>
      <c r="K27" s="651"/>
      <c r="L27" s="651"/>
      <c r="M27" s="651"/>
      <c r="N27" s="651"/>
      <c r="O27" s="651"/>
      <c r="P27" s="667">
        <f>SUM(F8:P8,F27:O27)</f>
        <v>0</v>
      </c>
    </row>
    <row r="28" spans="2:16" ht="14.45" customHeight="1">
      <c r="B28" s="857"/>
      <c r="C28" s="663" t="s">
        <v>731</v>
      </c>
      <c r="D28" s="664"/>
      <c r="E28" s="650" t="s">
        <v>754</v>
      </c>
      <c r="F28" s="651"/>
      <c r="G28" s="651"/>
      <c r="H28" s="651"/>
      <c r="I28" s="651"/>
      <c r="J28" s="651"/>
      <c r="K28" s="651"/>
      <c r="L28" s="651"/>
      <c r="M28" s="651"/>
      <c r="N28" s="651"/>
      <c r="O28" s="651"/>
      <c r="P28" s="667">
        <f>SUM(F11:P11,F28:O28)</f>
        <v>0</v>
      </c>
    </row>
    <row r="29" spans="2:16" ht="14.45" customHeight="1">
      <c r="B29" s="857"/>
      <c r="C29" s="663" t="s">
        <v>732</v>
      </c>
      <c r="D29" s="664"/>
      <c r="E29" s="650" t="s">
        <v>754</v>
      </c>
      <c r="F29" s="651"/>
      <c r="G29" s="651"/>
      <c r="H29" s="651"/>
      <c r="I29" s="651"/>
      <c r="J29" s="651"/>
      <c r="K29" s="651"/>
      <c r="L29" s="651"/>
      <c r="M29" s="651"/>
      <c r="N29" s="651"/>
      <c r="O29" s="651"/>
      <c r="P29" s="667">
        <f>SUM(F12:P12,F29:O29)</f>
        <v>0</v>
      </c>
    </row>
    <row r="30" spans="2:16" ht="14.45" customHeight="1">
      <c r="B30" s="857"/>
      <c r="C30" s="663" t="s">
        <v>224</v>
      </c>
      <c r="D30" s="664"/>
      <c r="E30" s="650" t="s">
        <v>754</v>
      </c>
      <c r="F30" s="651"/>
      <c r="G30" s="651"/>
      <c r="H30" s="651"/>
      <c r="I30" s="651"/>
      <c r="J30" s="651"/>
      <c r="K30" s="651"/>
      <c r="L30" s="651"/>
      <c r="M30" s="651"/>
      <c r="N30" s="651"/>
      <c r="O30" s="651"/>
      <c r="P30" s="667">
        <f>SUM(F13:P13,F30:O30)</f>
        <v>0</v>
      </c>
    </row>
    <row r="31" spans="2:16" ht="14.45" customHeight="1">
      <c r="B31" s="857"/>
      <c r="C31" s="665" t="s">
        <v>735</v>
      </c>
      <c r="D31" s="666"/>
      <c r="E31" s="652" t="s">
        <v>754</v>
      </c>
      <c r="F31" s="653"/>
      <c r="G31" s="653"/>
      <c r="H31" s="653"/>
      <c r="I31" s="653"/>
      <c r="J31" s="653"/>
      <c r="K31" s="653"/>
      <c r="L31" s="653"/>
      <c r="M31" s="653"/>
      <c r="N31" s="653"/>
      <c r="O31" s="653"/>
      <c r="P31" s="668">
        <f t="shared" ref="P31:P39" si="4">SUM(F12:P12,F31:O31)</f>
        <v>0</v>
      </c>
    </row>
    <row r="32" spans="2:16" ht="14.45" customHeight="1">
      <c r="B32" s="858"/>
      <c r="C32" s="702"/>
      <c r="D32" s="633"/>
      <c r="E32" s="579" t="s">
        <v>754</v>
      </c>
      <c r="F32" s="660">
        <f>SUM(F26:F31)</f>
        <v>0</v>
      </c>
      <c r="G32" s="660">
        <f t="shared" ref="G32" si="5">SUM(G26:G31)</f>
        <v>0</v>
      </c>
      <c r="H32" s="660">
        <f t="shared" ref="H32" si="6">SUM(H26:H31)</f>
        <v>0</v>
      </c>
      <c r="I32" s="660">
        <f t="shared" ref="I32" si="7">SUM(I26:I31)</f>
        <v>0</v>
      </c>
      <c r="J32" s="660">
        <f t="shared" ref="J32" si="8">SUM(J26:J31)</f>
        <v>0</v>
      </c>
      <c r="K32" s="660">
        <f t="shared" ref="K32" si="9">SUM(K26:K31)</f>
        <v>0</v>
      </c>
      <c r="L32" s="660">
        <f t="shared" ref="L32" si="10">SUM(L26:L31)</f>
        <v>0</v>
      </c>
      <c r="M32" s="660">
        <f t="shared" ref="M32" si="11">SUM(M26:M31)</f>
        <v>0</v>
      </c>
      <c r="N32" s="660">
        <f t="shared" ref="N32" si="12">SUM(N26:N31)</f>
        <v>0</v>
      </c>
      <c r="O32" s="660">
        <f t="shared" ref="O32" si="13">SUM(O26:O31)</f>
        <v>0</v>
      </c>
      <c r="P32" s="646">
        <f t="shared" si="4"/>
        <v>0</v>
      </c>
    </row>
    <row r="33" spans="2:17" ht="14.45" customHeight="1">
      <c r="B33" s="634"/>
      <c r="C33" s="845" t="s">
        <v>551</v>
      </c>
      <c r="D33" s="635" t="s">
        <v>492</v>
      </c>
      <c r="E33" s="636" t="s">
        <v>754</v>
      </c>
      <c r="F33" s="637"/>
      <c r="G33" s="637"/>
      <c r="H33" s="637"/>
      <c r="I33" s="637"/>
      <c r="J33" s="637"/>
      <c r="K33" s="637"/>
      <c r="L33" s="637"/>
      <c r="M33" s="637"/>
      <c r="N33" s="637"/>
      <c r="O33" s="637"/>
      <c r="P33" s="647">
        <f t="shared" si="4"/>
        <v>0</v>
      </c>
    </row>
    <row r="34" spans="2:17" ht="14.45" customHeight="1">
      <c r="B34" s="638"/>
      <c r="C34" s="846"/>
      <c r="D34" s="639" t="s">
        <v>493</v>
      </c>
      <c r="E34" s="640" t="s">
        <v>754</v>
      </c>
      <c r="F34" s="641"/>
      <c r="G34" s="641"/>
      <c r="H34" s="641"/>
      <c r="I34" s="641"/>
      <c r="J34" s="641"/>
      <c r="K34" s="641"/>
      <c r="L34" s="641"/>
      <c r="M34" s="641"/>
      <c r="N34" s="641"/>
      <c r="O34" s="641"/>
      <c r="P34" s="648">
        <f t="shared" si="4"/>
        <v>0</v>
      </c>
    </row>
    <row r="35" spans="2:17" ht="14.45" customHeight="1">
      <c r="B35" s="854" t="s">
        <v>128</v>
      </c>
      <c r="C35" s="851" t="s">
        <v>694</v>
      </c>
      <c r="D35" s="851"/>
      <c r="E35" s="640" t="s">
        <v>753</v>
      </c>
      <c r="F35" s="642">
        <v>46182</v>
      </c>
      <c r="G35" s="642">
        <v>46061</v>
      </c>
      <c r="H35" s="642">
        <v>45790</v>
      </c>
      <c r="I35" s="642">
        <v>45600</v>
      </c>
      <c r="J35" s="642">
        <v>45412</v>
      </c>
      <c r="K35" s="642">
        <v>45298</v>
      </c>
      <c r="L35" s="642">
        <v>45036</v>
      </c>
      <c r="M35" s="642">
        <v>44850</v>
      </c>
      <c r="N35" s="642">
        <v>44671</v>
      </c>
      <c r="O35" s="642">
        <v>44568</v>
      </c>
      <c r="P35" s="648">
        <f t="shared" si="4"/>
        <v>951274</v>
      </c>
      <c r="Q35" s="57"/>
    </row>
    <row r="36" spans="2:17" ht="14.45" customHeight="1">
      <c r="B36" s="855"/>
      <c r="C36" s="852"/>
      <c r="D36" s="853"/>
      <c r="E36" s="579" t="s">
        <v>754</v>
      </c>
      <c r="F36" s="555"/>
      <c r="G36" s="555"/>
      <c r="H36" s="555"/>
      <c r="I36" s="555"/>
      <c r="J36" s="555"/>
      <c r="K36" s="555"/>
      <c r="L36" s="555"/>
      <c r="M36" s="555"/>
      <c r="N36" s="555"/>
      <c r="O36" s="555"/>
      <c r="P36" s="646">
        <f t="shared" si="4"/>
        <v>0</v>
      </c>
    </row>
    <row r="37" spans="2:17" ht="14.45" customHeight="1">
      <c r="B37" s="849" t="s">
        <v>218</v>
      </c>
      <c r="C37" s="847" t="s">
        <v>694</v>
      </c>
      <c r="D37" s="848"/>
      <c r="E37" s="640" t="s">
        <v>753</v>
      </c>
      <c r="F37" s="644">
        <v>6450</v>
      </c>
      <c r="G37" s="644">
        <v>6423</v>
      </c>
      <c r="H37" s="644">
        <v>6369</v>
      </c>
      <c r="I37" s="644">
        <v>6332</v>
      </c>
      <c r="J37" s="644">
        <v>6293</v>
      </c>
      <c r="K37" s="644">
        <v>6269</v>
      </c>
      <c r="L37" s="644">
        <v>6218</v>
      </c>
      <c r="M37" s="644">
        <v>6181</v>
      </c>
      <c r="N37" s="644">
        <v>6146</v>
      </c>
      <c r="O37" s="644">
        <v>6123</v>
      </c>
      <c r="P37" s="648">
        <f t="shared" si="4"/>
        <v>133120</v>
      </c>
    </row>
    <row r="38" spans="2:17" ht="14.45" customHeight="1">
      <c r="B38" s="850"/>
      <c r="C38" s="859"/>
      <c r="D38" s="860"/>
      <c r="E38" s="579" t="s">
        <v>754</v>
      </c>
      <c r="F38" s="555"/>
      <c r="G38" s="555"/>
      <c r="H38" s="555"/>
      <c r="I38" s="555"/>
      <c r="J38" s="555"/>
      <c r="K38" s="555"/>
      <c r="L38" s="555"/>
      <c r="M38" s="555"/>
      <c r="N38" s="555"/>
      <c r="O38" s="555"/>
      <c r="P38" s="646">
        <f t="shared" si="4"/>
        <v>0</v>
      </c>
    </row>
    <row r="39" spans="2:17" ht="14.45" customHeight="1">
      <c r="B39" s="701" t="s">
        <v>25</v>
      </c>
      <c r="C39" s="645"/>
      <c r="D39" s="643"/>
      <c r="E39" s="579" t="s">
        <v>754</v>
      </c>
      <c r="F39" s="660">
        <f t="shared" ref="F39:O39" si="14">SUM(F32,F36,F38)</f>
        <v>0</v>
      </c>
      <c r="G39" s="660">
        <f t="shared" si="14"/>
        <v>0</v>
      </c>
      <c r="H39" s="660">
        <f t="shared" si="14"/>
        <v>0</v>
      </c>
      <c r="I39" s="660">
        <f t="shared" si="14"/>
        <v>0</v>
      </c>
      <c r="J39" s="660">
        <f t="shared" si="14"/>
        <v>0</v>
      </c>
      <c r="K39" s="660">
        <f t="shared" si="14"/>
        <v>0</v>
      </c>
      <c r="L39" s="660">
        <f t="shared" si="14"/>
        <v>0</v>
      </c>
      <c r="M39" s="660">
        <f t="shared" si="14"/>
        <v>0</v>
      </c>
      <c r="N39" s="660">
        <f t="shared" si="14"/>
        <v>0</v>
      </c>
      <c r="O39" s="660">
        <f t="shared" si="14"/>
        <v>0</v>
      </c>
      <c r="P39" s="646">
        <f t="shared" si="4"/>
        <v>0</v>
      </c>
    </row>
    <row r="40" spans="2:17" ht="14.45" customHeight="1">
      <c r="B40" s="861"/>
      <c r="C40" s="845" t="s">
        <v>551</v>
      </c>
      <c r="D40" s="635" t="s">
        <v>492</v>
      </c>
      <c r="E40" s="636" t="s">
        <v>754</v>
      </c>
      <c r="F40" s="703">
        <f>F33+F36</f>
        <v>0</v>
      </c>
      <c r="G40" s="703">
        <f t="shared" ref="G40:O40" si="15">G33+G36</f>
        <v>0</v>
      </c>
      <c r="H40" s="703">
        <f t="shared" si="15"/>
        <v>0</v>
      </c>
      <c r="I40" s="703">
        <f t="shared" si="15"/>
        <v>0</v>
      </c>
      <c r="J40" s="703">
        <f t="shared" si="15"/>
        <v>0</v>
      </c>
      <c r="K40" s="703">
        <f t="shared" si="15"/>
        <v>0</v>
      </c>
      <c r="L40" s="703">
        <f t="shared" si="15"/>
        <v>0</v>
      </c>
      <c r="M40" s="703">
        <f t="shared" si="15"/>
        <v>0</v>
      </c>
      <c r="N40" s="703">
        <f t="shared" si="15"/>
        <v>0</v>
      </c>
      <c r="O40" s="703">
        <f t="shared" si="15"/>
        <v>0</v>
      </c>
      <c r="P40" s="647">
        <f t="shared" ref="P40:P41" si="16">SUM(F21:P21,F40:O40)</f>
        <v>0</v>
      </c>
    </row>
    <row r="41" spans="2:17" ht="14.45" customHeight="1">
      <c r="B41" s="862"/>
      <c r="C41" s="846"/>
      <c r="D41" s="639" t="s">
        <v>493</v>
      </c>
      <c r="E41" s="640" t="s">
        <v>754</v>
      </c>
      <c r="F41" s="644">
        <f>F34+F38</f>
        <v>0</v>
      </c>
      <c r="G41" s="644">
        <f t="shared" ref="G41:O41" si="17">G34+G38</f>
        <v>0</v>
      </c>
      <c r="H41" s="644">
        <f t="shared" si="17"/>
        <v>0</v>
      </c>
      <c r="I41" s="644">
        <f t="shared" si="17"/>
        <v>0</v>
      </c>
      <c r="J41" s="644">
        <f t="shared" si="17"/>
        <v>0</v>
      </c>
      <c r="K41" s="644">
        <f t="shared" si="17"/>
        <v>0</v>
      </c>
      <c r="L41" s="644">
        <f t="shared" si="17"/>
        <v>0</v>
      </c>
      <c r="M41" s="644">
        <f t="shared" si="17"/>
        <v>0</v>
      </c>
      <c r="N41" s="644">
        <f t="shared" si="17"/>
        <v>0</v>
      </c>
      <c r="O41" s="644">
        <f t="shared" si="17"/>
        <v>0</v>
      </c>
      <c r="P41" s="668">
        <f t="shared" si="16"/>
        <v>0</v>
      </c>
    </row>
    <row r="42" spans="2:17" s="628" customFormat="1" ht="3.6" customHeight="1">
      <c r="B42" s="625"/>
      <c r="C42" s="625"/>
      <c r="D42" s="625"/>
      <c r="E42" s="626"/>
      <c r="F42" s="627"/>
      <c r="G42" s="627"/>
      <c r="H42" s="627"/>
      <c r="I42" s="627"/>
      <c r="J42" s="627"/>
      <c r="K42" s="627"/>
      <c r="L42" s="627"/>
      <c r="M42" s="627"/>
      <c r="N42" s="627"/>
      <c r="O42" s="627"/>
      <c r="P42" s="627"/>
    </row>
    <row r="43" spans="2:17" ht="13.5">
      <c r="B43" s="588" t="s">
        <v>229</v>
      </c>
      <c r="C43" s="572"/>
      <c r="D43" s="572"/>
    </row>
    <row r="44" spans="2:17" ht="13.5">
      <c r="B44" s="588" t="s">
        <v>761</v>
      </c>
      <c r="C44" s="572"/>
      <c r="D44" s="572"/>
      <c r="L44" s="1" t="s">
        <v>762</v>
      </c>
      <c r="P44" s="596" t="s">
        <v>760</v>
      </c>
    </row>
    <row r="45" spans="2:17" ht="13.5">
      <c r="B45" s="588" t="s">
        <v>550</v>
      </c>
      <c r="C45" s="572"/>
      <c r="D45" s="572"/>
      <c r="L45" s="689"/>
      <c r="M45" s="49" t="s">
        <v>733</v>
      </c>
      <c r="N45" s="49" t="s">
        <v>734</v>
      </c>
      <c r="O45" s="49" t="s">
        <v>735</v>
      </c>
      <c r="P45" s="49" t="s">
        <v>24</v>
      </c>
    </row>
    <row r="46" spans="2:17" ht="13.5">
      <c r="B46" s="588" t="s">
        <v>703</v>
      </c>
      <c r="C46" s="572"/>
      <c r="D46" s="572"/>
      <c r="L46" s="709" t="s">
        <v>128</v>
      </c>
      <c r="M46" s="711"/>
      <c r="N46" s="711"/>
      <c r="O46" s="711"/>
      <c r="P46" s="712">
        <f>SUM(M46:O46)</f>
        <v>0</v>
      </c>
    </row>
    <row r="47" spans="2:17" ht="13.5">
      <c r="B47" s="588" t="s">
        <v>693</v>
      </c>
      <c r="C47" s="572"/>
      <c r="D47" s="572"/>
      <c r="L47" s="710" t="s">
        <v>218</v>
      </c>
      <c r="M47" s="713"/>
      <c r="N47" s="713"/>
      <c r="O47" s="713"/>
      <c r="P47" s="714">
        <f>SUM(M47:O47)</f>
        <v>0</v>
      </c>
    </row>
  </sheetData>
  <mergeCells count="28">
    <mergeCell ref="B21:B22"/>
    <mergeCell ref="E24:E25"/>
    <mergeCell ref="B26:B32"/>
    <mergeCell ref="C38:D38"/>
    <mergeCell ref="B40:B41"/>
    <mergeCell ref="C40:C41"/>
    <mergeCell ref="B35:B36"/>
    <mergeCell ref="C35:D35"/>
    <mergeCell ref="C37:D37"/>
    <mergeCell ref="C36:D36"/>
    <mergeCell ref="B37:B38"/>
    <mergeCell ref="C33:C34"/>
    <mergeCell ref="P24:P25"/>
    <mergeCell ref="B3:P3"/>
    <mergeCell ref="C14:C15"/>
    <mergeCell ref="B5:B6"/>
    <mergeCell ref="C5:D6"/>
    <mergeCell ref="E5:E6"/>
    <mergeCell ref="C18:D18"/>
    <mergeCell ref="B18:B19"/>
    <mergeCell ref="C16:D16"/>
    <mergeCell ref="C17:D17"/>
    <mergeCell ref="B16:B17"/>
    <mergeCell ref="B24:B25"/>
    <mergeCell ref="C24:D25"/>
    <mergeCell ref="B7:B13"/>
    <mergeCell ref="C21:C22"/>
    <mergeCell ref="C19:D19"/>
  </mergeCells>
  <phoneticPr fontId="2"/>
  <pageMargins left="0.70866141732283472" right="0.70866141732283472" top="0.74803149606299213" bottom="0.35433070866141736" header="0.31496062992125984" footer="0.31496062992125984"/>
  <pageSetup paperSize="9" scale="84" fitToHeight="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G31"/>
  <sheetViews>
    <sheetView showGridLines="0" zoomScale="85" zoomScaleNormal="85" workbookViewId="0">
      <selection activeCell="F33" sqref="F33"/>
    </sheetView>
  </sheetViews>
  <sheetFormatPr defaultColWidth="8.85546875" defaultRowHeight="13.5"/>
  <cols>
    <col min="1" max="1" width="3.42578125" style="6" customWidth="1"/>
    <col min="2" max="2" width="4.5703125" style="6" customWidth="1"/>
    <col min="3" max="3" width="21.7109375" style="6" customWidth="1"/>
    <col min="4" max="4" width="9.5703125" style="6" bestFit="1" customWidth="1"/>
    <col min="5" max="5" width="34.140625" style="6" customWidth="1"/>
    <col min="6" max="6" width="13.7109375" style="6" customWidth="1"/>
    <col min="7" max="7" width="13.85546875" style="6" bestFit="1" customWidth="1"/>
    <col min="8" max="16384" width="8.85546875" style="6"/>
  </cols>
  <sheetData>
    <row r="2" spans="2:7">
      <c r="G2" s="6" t="s">
        <v>230</v>
      </c>
    </row>
    <row r="3" spans="2:7" ht="14.25">
      <c r="B3" s="741" t="s">
        <v>231</v>
      </c>
      <c r="C3" s="741"/>
      <c r="D3" s="741"/>
      <c r="E3" s="741"/>
      <c r="F3" s="741"/>
      <c r="G3" s="741"/>
    </row>
    <row r="5" spans="2:7">
      <c r="B5" s="590" t="s">
        <v>298</v>
      </c>
    </row>
    <row r="6" spans="2:7" ht="17.45" customHeight="1">
      <c r="B6" s="822" t="s">
        <v>232</v>
      </c>
      <c r="C6" s="822" t="s">
        <v>235</v>
      </c>
      <c r="D6" s="822"/>
      <c r="E6" s="822"/>
      <c r="F6" s="629" t="s">
        <v>236</v>
      </c>
      <c r="G6" s="629" t="s">
        <v>237</v>
      </c>
    </row>
    <row r="7" spans="2:7" ht="17.45" customHeight="1">
      <c r="B7" s="822"/>
      <c r="C7" s="630" t="s">
        <v>233</v>
      </c>
      <c r="D7" s="822" t="s">
        <v>234</v>
      </c>
      <c r="E7" s="822"/>
      <c r="F7" s="631" t="s">
        <v>226</v>
      </c>
      <c r="G7" s="631" t="s">
        <v>238</v>
      </c>
    </row>
    <row r="8" spans="2:7" ht="27" customHeight="1">
      <c r="B8" s="9">
        <v>1</v>
      </c>
      <c r="C8" s="560" t="s">
        <v>241</v>
      </c>
      <c r="D8" s="560" t="s">
        <v>239</v>
      </c>
      <c r="E8" s="632" t="s">
        <v>240</v>
      </c>
      <c r="F8" s="561"/>
      <c r="G8" s="560"/>
    </row>
    <row r="9" spans="2:7" ht="27" customHeight="1">
      <c r="B9" s="9">
        <v>2</v>
      </c>
      <c r="C9" s="560"/>
      <c r="D9" s="560" t="s">
        <v>662</v>
      </c>
      <c r="E9" s="632"/>
      <c r="F9" s="561"/>
      <c r="G9" s="560"/>
    </row>
    <row r="10" spans="2:7" ht="27" customHeight="1">
      <c r="B10" s="9">
        <v>3</v>
      </c>
      <c r="C10" s="560"/>
      <c r="D10" s="560"/>
      <c r="E10" s="632"/>
      <c r="F10" s="561"/>
      <c r="G10" s="560"/>
    </row>
    <row r="11" spans="2:7" ht="27" customHeight="1">
      <c r="B11" s="9">
        <v>4</v>
      </c>
      <c r="C11" s="560"/>
      <c r="D11" s="560"/>
      <c r="E11" s="632"/>
      <c r="F11" s="561"/>
      <c r="G11" s="560"/>
    </row>
    <row r="12" spans="2:7" ht="27" customHeight="1">
      <c r="B12" s="9">
        <v>5</v>
      </c>
      <c r="C12" s="560"/>
      <c r="D12" s="560"/>
      <c r="E12" s="632"/>
      <c r="F12" s="561"/>
      <c r="G12" s="560"/>
    </row>
    <row r="13" spans="2:7" ht="27" customHeight="1">
      <c r="B13" s="755" t="s">
        <v>25</v>
      </c>
      <c r="C13" s="863"/>
      <c r="D13" s="863"/>
      <c r="E13" s="756"/>
      <c r="F13" s="561"/>
      <c r="G13" s="560"/>
    </row>
    <row r="14" spans="2:7" ht="9.6" customHeight="1"/>
    <row r="15" spans="2:7">
      <c r="B15" s="6" t="s">
        <v>269</v>
      </c>
    </row>
    <row r="16" spans="2:7">
      <c r="B16" s="6" t="s">
        <v>270</v>
      </c>
    </row>
    <row r="18" spans="2:7">
      <c r="B18" s="590" t="s">
        <v>299</v>
      </c>
    </row>
    <row r="19" spans="2:7" ht="17.45" customHeight="1">
      <c r="B19" s="822" t="s">
        <v>232</v>
      </c>
      <c r="C19" s="822" t="s">
        <v>235</v>
      </c>
      <c r="D19" s="822"/>
      <c r="E19" s="822"/>
      <c r="F19" s="629" t="s">
        <v>236</v>
      </c>
      <c r="G19" s="629" t="s">
        <v>237</v>
      </c>
    </row>
    <row r="20" spans="2:7" ht="17.45" customHeight="1">
      <c r="B20" s="822"/>
      <c r="C20" s="630" t="s">
        <v>233</v>
      </c>
      <c r="D20" s="822" t="s">
        <v>234</v>
      </c>
      <c r="E20" s="822"/>
      <c r="F20" s="631" t="s">
        <v>226</v>
      </c>
      <c r="G20" s="631" t="s">
        <v>238</v>
      </c>
    </row>
    <row r="21" spans="2:7" ht="27" customHeight="1">
      <c r="B21" s="9">
        <v>1</v>
      </c>
      <c r="C21" s="560" t="s">
        <v>241</v>
      </c>
      <c r="D21" s="560" t="s">
        <v>239</v>
      </c>
      <c r="E21" s="632" t="s">
        <v>240</v>
      </c>
      <c r="F21" s="561"/>
      <c r="G21" s="560"/>
    </row>
    <row r="22" spans="2:7" ht="27" customHeight="1">
      <c r="B22" s="9">
        <v>2</v>
      </c>
      <c r="C22" s="560"/>
      <c r="D22" s="560" t="s">
        <v>662</v>
      </c>
      <c r="E22" s="632"/>
      <c r="F22" s="561"/>
      <c r="G22" s="560"/>
    </row>
    <row r="23" spans="2:7" ht="27" customHeight="1">
      <c r="B23" s="9">
        <v>3</v>
      </c>
      <c r="C23" s="560"/>
      <c r="D23" s="560" t="s">
        <v>663</v>
      </c>
      <c r="E23" s="632"/>
      <c r="F23" s="561"/>
      <c r="G23" s="560"/>
    </row>
    <row r="24" spans="2:7" ht="27" customHeight="1">
      <c r="B24" s="9">
        <v>4</v>
      </c>
      <c r="C24" s="560"/>
      <c r="D24" s="560"/>
      <c r="E24" s="632"/>
      <c r="F24" s="561"/>
      <c r="G24" s="560"/>
    </row>
    <row r="25" spans="2:7" ht="27" customHeight="1">
      <c r="B25" s="9">
        <v>5</v>
      </c>
      <c r="C25" s="560"/>
      <c r="D25" s="560"/>
      <c r="E25" s="632"/>
      <c r="F25" s="561"/>
      <c r="G25" s="560"/>
    </row>
    <row r="26" spans="2:7" ht="27" customHeight="1">
      <c r="B26" s="9">
        <v>6</v>
      </c>
      <c r="C26" s="560"/>
      <c r="D26" s="560"/>
      <c r="E26" s="632"/>
      <c r="F26" s="561"/>
      <c r="G26" s="560"/>
    </row>
    <row r="27" spans="2:7" ht="27" customHeight="1">
      <c r="B27" s="9">
        <v>7</v>
      </c>
      <c r="C27" s="560"/>
      <c r="D27" s="560"/>
      <c r="E27" s="632"/>
      <c r="F27" s="561"/>
      <c r="G27" s="560"/>
    </row>
    <row r="28" spans="2:7" ht="27" customHeight="1">
      <c r="B28" s="755" t="s">
        <v>25</v>
      </c>
      <c r="C28" s="863"/>
      <c r="D28" s="863"/>
      <c r="E28" s="756"/>
      <c r="F28" s="561"/>
      <c r="G28" s="560"/>
    </row>
    <row r="29" spans="2:7" ht="9.6" customHeight="1"/>
    <row r="30" spans="2:7">
      <c r="B30" s="6" t="s">
        <v>269</v>
      </c>
    </row>
    <row r="31" spans="2:7">
      <c r="B31" s="6" t="s">
        <v>270</v>
      </c>
    </row>
  </sheetData>
  <mergeCells count="9">
    <mergeCell ref="B3:G3"/>
    <mergeCell ref="B28:E28"/>
    <mergeCell ref="B13:E13"/>
    <mergeCell ref="C6:E6"/>
    <mergeCell ref="D7:E7"/>
    <mergeCell ref="B6:B7"/>
    <mergeCell ref="B19:B20"/>
    <mergeCell ref="C19:E19"/>
    <mergeCell ref="D20:E20"/>
  </mergeCells>
  <phoneticPr fontId="2"/>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C16"/>
  <sheetViews>
    <sheetView showGridLines="0" workbookViewId="0">
      <selection activeCell="A10" sqref="A10:J10"/>
    </sheetView>
  </sheetViews>
  <sheetFormatPr defaultColWidth="8.85546875" defaultRowHeight="13.5"/>
  <cols>
    <col min="1" max="1" width="3.42578125" style="6" customWidth="1"/>
    <col min="2" max="2" width="65.140625" style="6" customWidth="1"/>
    <col min="3" max="3" width="31.28515625" style="6" customWidth="1"/>
    <col min="4" max="16384" width="8.85546875" style="6"/>
  </cols>
  <sheetData>
    <row r="2" spans="2:3">
      <c r="C2" s="596" t="s">
        <v>272</v>
      </c>
    </row>
    <row r="3" spans="2:3" ht="14.25">
      <c r="B3" s="741" t="s">
        <v>271</v>
      </c>
      <c r="C3" s="741"/>
    </row>
    <row r="5" spans="2:3" ht="30.6" customHeight="1">
      <c r="B5" s="10" t="s">
        <v>6</v>
      </c>
      <c r="C5" s="10" t="s">
        <v>440</v>
      </c>
    </row>
    <row r="6" spans="2:3" ht="27" customHeight="1">
      <c r="B6" s="560"/>
      <c r="C6" s="561"/>
    </row>
    <row r="7" spans="2:3" ht="27" customHeight="1">
      <c r="B7" s="560"/>
      <c r="C7" s="561"/>
    </row>
    <row r="8" spans="2:3" ht="27" customHeight="1">
      <c r="B8" s="560"/>
      <c r="C8" s="561"/>
    </row>
    <row r="9" spans="2:3" ht="27" customHeight="1">
      <c r="B9" s="560"/>
      <c r="C9" s="561"/>
    </row>
    <row r="10" spans="2:3" ht="27" customHeight="1">
      <c r="B10" s="560"/>
      <c r="C10" s="561"/>
    </row>
    <row r="11" spans="2:3" ht="27" customHeight="1">
      <c r="B11" s="560"/>
      <c r="C11" s="561"/>
    </row>
    <row r="12" spans="2:3" ht="27" customHeight="1">
      <c r="B12" s="9" t="s">
        <v>25</v>
      </c>
      <c r="C12" s="561"/>
    </row>
    <row r="14" spans="2:3">
      <c r="B14" t="s">
        <v>437</v>
      </c>
    </row>
    <row r="15" spans="2:3">
      <c r="B15" s="582" t="s">
        <v>438</v>
      </c>
    </row>
    <row r="16" spans="2:3">
      <c r="B16" s="582" t="s">
        <v>439</v>
      </c>
    </row>
  </sheetData>
  <mergeCells count="1">
    <mergeCell ref="B3:C3"/>
  </mergeCells>
  <phoneticPr fontId="2"/>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7"/>
  <sheetViews>
    <sheetView showGridLines="0" zoomScale="70" zoomScaleNormal="70" workbookViewId="0">
      <selection activeCell="I23" sqref="I23"/>
    </sheetView>
  </sheetViews>
  <sheetFormatPr defaultColWidth="8.85546875" defaultRowHeight="19.350000000000001" customHeight="1"/>
  <cols>
    <col min="1" max="1" width="3.7109375" style="6" customWidth="1"/>
    <col min="2" max="2" width="24.7109375" style="6" customWidth="1"/>
    <col min="3" max="3" width="60.5703125" style="6" customWidth="1"/>
    <col min="4" max="4" width="11.140625" style="6" customWidth="1"/>
    <col min="5" max="5" width="8.28515625" style="6" customWidth="1"/>
    <col min="6" max="16384" width="8.85546875" style="6"/>
  </cols>
  <sheetData>
    <row r="2" spans="2:4" ht="19.350000000000001" customHeight="1">
      <c r="B2" s="304" t="s">
        <v>481</v>
      </c>
    </row>
    <row r="3" spans="2:4" ht="9.6" customHeight="1"/>
    <row r="4" spans="2:4" ht="19.350000000000001" customHeight="1">
      <c r="B4" s="10" t="s">
        <v>242</v>
      </c>
      <c r="C4" s="10" t="s">
        <v>243</v>
      </c>
      <c r="D4" s="10" t="s">
        <v>357</v>
      </c>
    </row>
    <row r="5" spans="2:4" ht="19.350000000000001" customHeight="1">
      <c r="B5" s="15" t="s">
        <v>245</v>
      </c>
      <c r="C5" s="15" t="s">
        <v>479</v>
      </c>
      <c r="D5" s="15"/>
    </row>
    <row r="6" spans="2:4" ht="19.350000000000001" customHeight="1">
      <c r="B6" s="15" t="s">
        <v>332</v>
      </c>
      <c r="C6" s="15" t="s">
        <v>480</v>
      </c>
      <c r="D6" s="15"/>
    </row>
    <row r="7" spans="2:4" ht="19.350000000000001" customHeight="1">
      <c r="B7" s="15" t="s">
        <v>353</v>
      </c>
      <c r="C7" s="15" t="s">
        <v>354</v>
      </c>
      <c r="D7" s="15"/>
    </row>
    <row r="8" spans="2:4" ht="19.350000000000001" customHeight="1">
      <c r="B8" s="15" t="s">
        <v>642</v>
      </c>
      <c r="C8" s="15" t="s">
        <v>355</v>
      </c>
      <c r="D8" s="162" t="s">
        <v>358</v>
      </c>
    </row>
    <row r="9" spans="2:4" ht="19.350000000000001" customHeight="1">
      <c r="B9" s="15" t="s">
        <v>643</v>
      </c>
      <c r="C9" s="15" t="s">
        <v>356</v>
      </c>
      <c r="D9" s="162" t="s">
        <v>358</v>
      </c>
    </row>
    <row r="10" spans="2:4" ht="19.350000000000001" customHeight="1">
      <c r="B10" s="15" t="s">
        <v>810</v>
      </c>
      <c r="C10" s="15" t="s">
        <v>274</v>
      </c>
      <c r="D10" s="15"/>
    </row>
    <row r="11" spans="2:4" ht="19.350000000000001" customHeight="1">
      <c r="B11" s="15" t="s">
        <v>811</v>
      </c>
      <c r="C11" s="15" t="s">
        <v>650</v>
      </c>
      <c r="D11" s="15"/>
    </row>
    <row r="12" spans="2:4" ht="19.350000000000001" customHeight="1">
      <c r="B12" s="15" t="s">
        <v>812</v>
      </c>
      <c r="C12" s="15" t="s">
        <v>724</v>
      </c>
      <c r="D12" s="15"/>
    </row>
    <row r="13" spans="2:4" ht="19.350000000000001" customHeight="1">
      <c r="B13" s="15" t="s">
        <v>771</v>
      </c>
      <c r="C13" s="15" t="s">
        <v>275</v>
      </c>
      <c r="D13" s="15"/>
    </row>
    <row r="14" spans="2:4" ht="19.350000000000001" customHeight="1">
      <c r="B14" s="15" t="s">
        <v>772</v>
      </c>
      <c r="C14" s="15" t="s">
        <v>276</v>
      </c>
      <c r="D14" s="15"/>
    </row>
    <row r="15" spans="2:4" ht="19.350000000000001" customHeight="1">
      <c r="B15" s="15" t="s">
        <v>277</v>
      </c>
      <c r="C15" s="15" t="s">
        <v>278</v>
      </c>
      <c r="D15" s="15"/>
    </row>
    <row r="16" spans="2:4" ht="19.350000000000001" customHeight="1">
      <c r="B16" s="15" t="s">
        <v>698</v>
      </c>
      <c r="C16" s="15" t="s">
        <v>690</v>
      </c>
      <c r="D16" s="15"/>
    </row>
    <row r="17" spans="2:4" ht="19.350000000000001" customHeight="1">
      <c r="B17" s="15" t="s">
        <v>699</v>
      </c>
      <c r="C17" s="15" t="s">
        <v>730</v>
      </c>
      <c r="D17" s="15"/>
    </row>
    <row r="18" spans="2:4" ht="19.350000000000001" customHeight="1">
      <c r="B18" s="15" t="s">
        <v>279</v>
      </c>
      <c r="C18" s="15" t="s">
        <v>282</v>
      </c>
      <c r="D18" s="15"/>
    </row>
    <row r="19" spans="2:4" ht="19.350000000000001" customHeight="1">
      <c r="B19" s="15" t="s">
        <v>280</v>
      </c>
      <c r="C19" s="15" t="s">
        <v>283</v>
      </c>
      <c r="D19" s="15"/>
    </row>
    <row r="20" spans="2:4" ht="19.350000000000001" customHeight="1">
      <c r="B20" s="15" t="s">
        <v>281</v>
      </c>
      <c r="C20" s="15" t="s">
        <v>284</v>
      </c>
      <c r="D20" s="15"/>
    </row>
    <row r="21" spans="2:4" ht="19.350000000000001" customHeight="1">
      <c r="B21" s="15" t="s">
        <v>285</v>
      </c>
      <c r="C21" s="15" t="s">
        <v>648</v>
      </c>
      <c r="D21" s="15"/>
    </row>
    <row r="22" spans="2:4" ht="19.350000000000001" customHeight="1">
      <c r="B22" s="15" t="s">
        <v>286</v>
      </c>
      <c r="C22" s="15" t="s">
        <v>649</v>
      </c>
      <c r="D22" s="15"/>
    </row>
    <row r="23" spans="2:4" ht="19.350000000000001" customHeight="1">
      <c r="B23" s="15" t="s">
        <v>554</v>
      </c>
      <c r="C23" s="15" t="s">
        <v>651</v>
      </c>
      <c r="D23" s="15"/>
    </row>
    <row r="24" spans="2:4" ht="19.350000000000001" customHeight="1">
      <c r="B24" s="15" t="s">
        <v>565</v>
      </c>
      <c r="C24" s="15" t="s">
        <v>652</v>
      </c>
      <c r="D24" s="15"/>
    </row>
    <row r="25" spans="2:4" ht="19.350000000000001" customHeight="1">
      <c r="B25" s="15" t="s">
        <v>567</v>
      </c>
      <c r="C25" s="15" t="s">
        <v>655</v>
      </c>
      <c r="D25" s="15"/>
    </row>
    <row r="26" spans="2:4" ht="19.350000000000001" customHeight="1">
      <c r="B26" s="15" t="s">
        <v>572</v>
      </c>
      <c r="C26" s="15" t="s">
        <v>656</v>
      </c>
      <c r="D26" s="15"/>
    </row>
    <row r="27" spans="2:4" ht="19.350000000000001" customHeight="1">
      <c r="B27" s="15" t="s">
        <v>645</v>
      </c>
      <c r="C27" s="15" t="s">
        <v>653</v>
      </c>
      <c r="D27" s="15"/>
    </row>
    <row r="28" spans="2:4" ht="19.350000000000001" customHeight="1">
      <c r="B28" s="15" t="s">
        <v>644</v>
      </c>
      <c r="C28" s="15" t="s">
        <v>654</v>
      </c>
      <c r="D28" s="15"/>
    </row>
    <row r="29" spans="2:4" ht="19.350000000000001" customHeight="1">
      <c r="B29" s="15" t="s">
        <v>575</v>
      </c>
      <c r="C29" s="15" t="s">
        <v>657</v>
      </c>
      <c r="D29" s="15"/>
    </row>
    <row r="30" spans="2:4" ht="19.350000000000001" customHeight="1">
      <c r="B30" s="15" t="s">
        <v>607</v>
      </c>
      <c r="C30" s="15" t="s">
        <v>691</v>
      </c>
      <c r="D30" s="15"/>
    </row>
    <row r="31" spans="2:4" ht="19.350000000000001" customHeight="1">
      <c r="B31" s="15" t="s">
        <v>646</v>
      </c>
      <c r="C31" s="15" t="s">
        <v>658</v>
      </c>
      <c r="D31" s="15"/>
    </row>
    <row r="32" spans="2:4" ht="19.350000000000001" customHeight="1">
      <c r="B32" s="15" t="s">
        <v>606</v>
      </c>
      <c r="C32" s="15" t="s">
        <v>692</v>
      </c>
      <c r="D32" s="15"/>
    </row>
    <row r="33" spans="2:4" ht="19.350000000000001" customHeight="1">
      <c r="B33" s="15" t="s">
        <v>647</v>
      </c>
      <c r="C33" s="15" t="s">
        <v>659</v>
      </c>
      <c r="D33" s="15"/>
    </row>
    <row r="34" spans="2:4" ht="19.350000000000001" customHeight="1">
      <c r="B34" s="15" t="s">
        <v>602</v>
      </c>
      <c r="C34" s="15" t="s">
        <v>330</v>
      </c>
      <c r="D34" s="15"/>
    </row>
    <row r="35" spans="2:4" ht="19.350000000000001" customHeight="1">
      <c r="B35" s="15" t="s">
        <v>603</v>
      </c>
      <c r="C35" s="15" t="s">
        <v>331</v>
      </c>
      <c r="D35" s="15"/>
    </row>
    <row r="36" spans="2:4" ht="19.350000000000001" customHeight="1">
      <c r="B36" s="15" t="s">
        <v>660</v>
      </c>
      <c r="C36" s="15" t="s">
        <v>664</v>
      </c>
      <c r="D36" s="15"/>
    </row>
    <row r="37" spans="2:4" ht="19.350000000000001" customHeight="1">
      <c r="B37" s="15" t="s">
        <v>661</v>
      </c>
      <c r="C37" s="15" t="s">
        <v>665</v>
      </c>
      <c r="D37" s="15"/>
    </row>
  </sheetData>
  <phoneticPr fontId="2"/>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A56"/>
  <sheetViews>
    <sheetView showGridLines="0" topLeftCell="A13" zoomScale="80" zoomScaleNormal="80" zoomScaleSheetLayoutView="70" workbookViewId="0">
      <selection activeCell="G37" sqref="G37"/>
    </sheetView>
  </sheetViews>
  <sheetFormatPr defaultRowHeight="30" customHeight="1"/>
  <cols>
    <col min="1" max="1" width="3.28515625" style="186" customWidth="1"/>
    <col min="2" max="2" width="4" style="187" customWidth="1"/>
    <col min="3" max="3" width="22.28515625" style="187" customWidth="1"/>
    <col min="4" max="4" width="14.42578125" style="187" customWidth="1"/>
    <col min="5" max="5" width="5.7109375" style="187" customWidth="1"/>
    <col min="6" max="26" width="8.7109375" style="186" customWidth="1"/>
    <col min="27" max="27" width="11.5703125" style="186" customWidth="1"/>
    <col min="28" max="257" width="9.140625" style="186"/>
    <col min="258" max="258" width="10.7109375" style="186" bestFit="1" customWidth="1"/>
    <col min="259" max="259" width="4" style="186" customWidth="1"/>
    <col min="260" max="260" width="23.42578125" style="186" customWidth="1"/>
    <col min="261" max="261" width="14.42578125" style="186" customWidth="1"/>
    <col min="262" max="262" width="5.7109375" style="186" customWidth="1"/>
    <col min="263" max="282" width="8.7109375" style="186" customWidth="1"/>
    <col min="283" max="283" width="11.5703125" style="186" customWidth="1"/>
    <col min="284" max="513" width="9.140625" style="186"/>
    <col min="514" max="514" width="10.7109375" style="186" bestFit="1" customWidth="1"/>
    <col min="515" max="515" width="4" style="186" customWidth="1"/>
    <col min="516" max="516" width="23.42578125" style="186" customWidth="1"/>
    <col min="517" max="517" width="14.42578125" style="186" customWidth="1"/>
    <col min="518" max="518" width="5.7109375" style="186" customWidth="1"/>
    <col min="519" max="538" width="8.7109375" style="186" customWidth="1"/>
    <col min="539" max="539" width="11.5703125" style="186" customWidth="1"/>
    <col min="540" max="769" width="9.140625" style="186"/>
    <col min="770" max="770" width="10.7109375" style="186" bestFit="1" customWidth="1"/>
    <col min="771" max="771" width="4" style="186" customWidth="1"/>
    <col min="772" max="772" width="23.42578125" style="186" customWidth="1"/>
    <col min="773" max="773" width="14.42578125" style="186" customWidth="1"/>
    <col min="774" max="774" width="5.7109375" style="186" customWidth="1"/>
    <col min="775" max="794" width="8.7109375" style="186" customWidth="1"/>
    <col min="795" max="795" width="11.5703125" style="186" customWidth="1"/>
    <col min="796" max="1025" width="9.140625" style="186"/>
    <col min="1026" max="1026" width="10.7109375" style="186" bestFit="1" customWidth="1"/>
    <col min="1027" max="1027" width="4" style="186" customWidth="1"/>
    <col min="1028" max="1028" width="23.42578125" style="186" customWidth="1"/>
    <col min="1029" max="1029" width="14.42578125" style="186" customWidth="1"/>
    <col min="1030" max="1030" width="5.7109375" style="186" customWidth="1"/>
    <col min="1031" max="1050" width="8.7109375" style="186" customWidth="1"/>
    <col min="1051" max="1051" width="11.5703125" style="186" customWidth="1"/>
    <col min="1052" max="1281" width="9.140625" style="186"/>
    <col min="1282" max="1282" width="10.7109375" style="186" bestFit="1" customWidth="1"/>
    <col min="1283" max="1283" width="4" style="186" customWidth="1"/>
    <col min="1284" max="1284" width="23.42578125" style="186" customWidth="1"/>
    <col min="1285" max="1285" width="14.42578125" style="186" customWidth="1"/>
    <col min="1286" max="1286" width="5.7109375" style="186" customWidth="1"/>
    <col min="1287" max="1306" width="8.7109375" style="186" customWidth="1"/>
    <col min="1307" max="1307" width="11.5703125" style="186" customWidth="1"/>
    <col min="1308" max="1537" width="9.140625" style="186"/>
    <col min="1538" max="1538" width="10.7109375" style="186" bestFit="1" customWidth="1"/>
    <col min="1539" max="1539" width="4" style="186" customWidth="1"/>
    <col min="1540" max="1540" width="23.42578125" style="186" customWidth="1"/>
    <col min="1541" max="1541" width="14.42578125" style="186" customWidth="1"/>
    <col min="1542" max="1542" width="5.7109375" style="186" customWidth="1"/>
    <col min="1543" max="1562" width="8.7109375" style="186" customWidth="1"/>
    <col min="1563" max="1563" width="11.5703125" style="186" customWidth="1"/>
    <col min="1564" max="1793" width="9.140625" style="186"/>
    <col min="1794" max="1794" width="10.7109375" style="186" bestFit="1" customWidth="1"/>
    <col min="1795" max="1795" width="4" style="186" customWidth="1"/>
    <col min="1796" max="1796" width="23.42578125" style="186" customWidth="1"/>
    <col min="1797" max="1797" width="14.42578125" style="186" customWidth="1"/>
    <col min="1798" max="1798" width="5.7109375" style="186" customWidth="1"/>
    <col min="1799" max="1818" width="8.7109375" style="186" customWidth="1"/>
    <col min="1819" max="1819" width="11.5703125" style="186" customWidth="1"/>
    <col min="1820" max="2049" width="9.140625" style="186"/>
    <col min="2050" max="2050" width="10.7109375" style="186" bestFit="1" customWidth="1"/>
    <col min="2051" max="2051" width="4" style="186" customWidth="1"/>
    <col min="2052" max="2052" width="23.42578125" style="186" customWidth="1"/>
    <col min="2053" max="2053" width="14.42578125" style="186" customWidth="1"/>
    <col min="2054" max="2054" width="5.7109375" style="186" customWidth="1"/>
    <col min="2055" max="2074" width="8.7109375" style="186" customWidth="1"/>
    <col min="2075" max="2075" width="11.5703125" style="186" customWidth="1"/>
    <col min="2076" max="2305" width="9.140625" style="186"/>
    <col min="2306" max="2306" width="10.7109375" style="186" bestFit="1" customWidth="1"/>
    <col min="2307" max="2307" width="4" style="186" customWidth="1"/>
    <col min="2308" max="2308" width="23.42578125" style="186" customWidth="1"/>
    <col min="2309" max="2309" width="14.42578125" style="186" customWidth="1"/>
    <col min="2310" max="2310" width="5.7109375" style="186" customWidth="1"/>
    <col min="2311" max="2330" width="8.7109375" style="186" customWidth="1"/>
    <col min="2331" max="2331" width="11.5703125" style="186" customWidth="1"/>
    <col min="2332" max="2561" width="9.140625" style="186"/>
    <col min="2562" max="2562" width="10.7109375" style="186" bestFit="1" customWidth="1"/>
    <col min="2563" max="2563" width="4" style="186" customWidth="1"/>
    <col min="2564" max="2564" width="23.42578125" style="186" customWidth="1"/>
    <col min="2565" max="2565" width="14.42578125" style="186" customWidth="1"/>
    <col min="2566" max="2566" width="5.7109375" style="186" customWidth="1"/>
    <col min="2567" max="2586" width="8.7109375" style="186" customWidth="1"/>
    <col min="2587" max="2587" width="11.5703125" style="186" customWidth="1"/>
    <col min="2588" max="2817" width="9.140625" style="186"/>
    <col min="2818" max="2818" width="10.7109375" style="186" bestFit="1" customWidth="1"/>
    <col min="2819" max="2819" width="4" style="186" customWidth="1"/>
    <col min="2820" max="2820" width="23.42578125" style="186" customWidth="1"/>
    <col min="2821" max="2821" width="14.42578125" style="186" customWidth="1"/>
    <col min="2822" max="2822" width="5.7109375" style="186" customWidth="1"/>
    <col min="2823" max="2842" width="8.7109375" style="186" customWidth="1"/>
    <col min="2843" max="2843" width="11.5703125" style="186" customWidth="1"/>
    <col min="2844" max="3073" width="9.140625" style="186"/>
    <col min="3074" max="3074" width="10.7109375" style="186" bestFit="1" customWidth="1"/>
    <col min="3075" max="3075" width="4" style="186" customWidth="1"/>
    <col min="3076" max="3076" width="23.42578125" style="186" customWidth="1"/>
    <col min="3077" max="3077" width="14.42578125" style="186" customWidth="1"/>
    <col min="3078" max="3078" width="5.7109375" style="186" customWidth="1"/>
    <col min="3079" max="3098" width="8.7109375" style="186" customWidth="1"/>
    <col min="3099" max="3099" width="11.5703125" style="186" customWidth="1"/>
    <col min="3100" max="3329" width="9.140625" style="186"/>
    <col min="3330" max="3330" width="10.7109375" style="186" bestFit="1" customWidth="1"/>
    <col min="3331" max="3331" width="4" style="186" customWidth="1"/>
    <col min="3332" max="3332" width="23.42578125" style="186" customWidth="1"/>
    <col min="3333" max="3333" width="14.42578125" style="186" customWidth="1"/>
    <col min="3334" max="3334" width="5.7109375" style="186" customWidth="1"/>
    <col min="3335" max="3354" width="8.7109375" style="186" customWidth="1"/>
    <col min="3355" max="3355" width="11.5703125" style="186" customWidth="1"/>
    <col min="3356" max="3585" width="9.140625" style="186"/>
    <col min="3586" max="3586" width="10.7109375" style="186" bestFit="1" customWidth="1"/>
    <col min="3587" max="3587" width="4" style="186" customWidth="1"/>
    <col min="3588" max="3588" width="23.42578125" style="186" customWidth="1"/>
    <col min="3589" max="3589" width="14.42578125" style="186" customWidth="1"/>
    <col min="3590" max="3590" width="5.7109375" style="186" customWidth="1"/>
    <col min="3591" max="3610" width="8.7109375" style="186" customWidth="1"/>
    <col min="3611" max="3611" width="11.5703125" style="186" customWidth="1"/>
    <col min="3612" max="3841" width="9.140625" style="186"/>
    <col min="3842" max="3842" width="10.7109375" style="186" bestFit="1" customWidth="1"/>
    <col min="3843" max="3843" width="4" style="186" customWidth="1"/>
    <col min="3844" max="3844" width="23.42578125" style="186" customWidth="1"/>
    <col min="3845" max="3845" width="14.42578125" style="186" customWidth="1"/>
    <col min="3846" max="3846" width="5.7109375" style="186" customWidth="1"/>
    <col min="3847" max="3866" width="8.7109375" style="186" customWidth="1"/>
    <col min="3867" max="3867" width="11.5703125" style="186" customWidth="1"/>
    <col min="3868" max="4097" width="9.140625" style="186"/>
    <col min="4098" max="4098" width="10.7109375" style="186" bestFit="1" customWidth="1"/>
    <col min="4099" max="4099" width="4" style="186" customWidth="1"/>
    <col min="4100" max="4100" width="23.42578125" style="186" customWidth="1"/>
    <col min="4101" max="4101" width="14.42578125" style="186" customWidth="1"/>
    <col min="4102" max="4102" width="5.7109375" style="186" customWidth="1"/>
    <col min="4103" max="4122" width="8.7109375" style="186" customWidth="1"/>
    <col min="4123" max="4123" width="11.5703125" style="186" customWidth="1"/>
    <col min="4124" max="4353" width="9.140625" style="186"/>
    <col min="4354" max="4354" width="10.7109375" style="186" bestFit="1" customWidth="1"/>
    <col min="4355" max="4355" width="4" style="186" customWidth="1"/>
    <col min="4356" max="4356" width="23.42578125" style="186" customWidth="1"/>
    <col min="4357" max="4357" width="14.42578125" style="186" customWidth="1"/>
    <col min="4358" max="4358" width="5.7109375" style="186" customWidth="1"/>
    <col min="4359" max="4378" width="8.7109375" style="186" customWidth="1"/>
    <col min="4379" max="4379" width="11.5703125" style="186" customWidth="1"/>
    <col min="4380" max="4609" width="9.140625" style="186"/>
    <col min="4610" max="4610" width="10.7109375" style="186" bestFit="1" customWidth="1"/>
    <col min="4611" max="4611" width="4" style="186" customWidth="1"/>
    <col min="4612" max="4612" width="23.42578125" style="186" customWidth="1"/>
    <col min="4613" max="4613" width="14.42578125" style="186" customWidth="1"/>
    <col min="4614" max="4614" width="5.7109375" style="186" customWidth="1"/>
    <col min="4615" max="4634" width="8.7109375" style="186" customWidth="1"/>
    <col min="4635" max="4635" width="11.5703125" style="186" customWidth="1"/>
    <col min="4636" max="4865" width="9.140625" style="186"/>
    <col min="4866" max="4866" width="10.7109375" style="186" bestFit="1" customWidth="1"/>
    <col min="4867" max="4867" width="4" style="186" customWidth="1"/>
    <col min="4868" max="4868" width="23.42578125" style="186" customWidth="1"/>
    <col min="4869" max="4869" width="14.42578125" style="186" customWidth="1"/>
    <col min="4870" max="4870" width="5.7109375" style="186" customWidth="1"/>
    <col min="4871" max="4890" width="8.7109375" style="186" customWidth="1"/>
    <col min="4891" max="4891" width="11.5703125" style="186" customWidth="1"/>
    <col min="4892" max="5121" width="9.140625" style="186"/>
    <col min="5122" max="5122" width="10.7109375" style="186" bestFit="1" customWidth="1"/>
    <col min="5123" max="5123" width="4" style="186" customWidth="1"/>
    <col min="5124" max="5124" width="23.42578125" style="186" customWidth="1"/>
    <col min="5125" max="5125" width="14.42578125" style="186" customWidth="1"/>
    <col min="5126" max="5126" width="5.7109375" style="186" customWidth="1"/>
    <col min="5127" max="5146" width="8.7109375" style="186" customWidth="1"/>
    <col min="5147" max="5147" width="11.5703125" style="186" customWidth="1"/>
    <col min="5148" max="5377" width="9.140625" style="186"/>
    <col min="5378" max="5378" width="10.7109375" style="186" bestFit="1" customWidth="1"/>
    <col min="5379" max="5379" width="4" style="186" customWidth="1"/>
    <col min="5380" max="5380" width="23.42578125" style="186" customWidth="1"/>
    <col min="5381" max="5381" width="14.42578125" style="186" customWidth="1"/>
    <col min="5382" max="5382" width="5.7109375" style="186" customWidth="1"/>
    <col min="5383" max="5402" width="8.7109375" style="186" customWidth="1"/>
    <col min="5403" max="5403" width="11.5703125" style="186" customWidth="1"/>
    <col min="5404" max="5633" width="9.140625" style="186"/>
    <col min="5634" max="5634" width="10.7109375" style="186" bestFit="1" customWidth="1"/>
    <col min="5635" max="5635" width="4" style="186" customWidth="1"/>
    <col min="5636" max="5636" width="23.42578125" style="186" customWidth="1"/>
    <col min="5637" max="5637" width="14.42578125" style="186" customWidth="1"/>
    <col min="5638" max="5638" width="5.7109375" style="186" customWidth="1"/>
    <col min="5639" max="5658" width="8.7109375" style="186" customWidth="1"/>
    <col min="5659" max="5659" width="11.5703125" style="186" customWidth="1"/>
    <col min="5660" max="5889" width="9.140625" style="186"/>
    <col min="5890" max="5890" width="10.7109375" style="186" bestFit="1" customWidth="1"/>
    <col min="5891" max="5891" width="4" style="186" customWidth="1"/>
    <col min="5892" max="5892" width="23.42578125" style="186" customWidth="1"/>
    <col min="5893" max="5893" width="14.42578125" style="186" customWidth="1"/>
    <col min="5894" max="5894" width="5.7109375" style="186" customWidth="1"/>
    <col min="5895" max="5914" width="8.7109375" style="186" customWidth="1"/>
    <col min="5915" max="5915" width="11.5703125" style="186" customWidth="1"/>
    <col min="5916" max="6145" width="9.140625" style="186"/>
    <col min="6146" max="6146" width="10.7109375" style="186" bestFit="1" customWidth="1"/>
    <col min="6147" max="6147" width="4" style="186" customWidth="1"/>
    <col min="6148" max="6148" width="23.42578125" style="186" customWidth="1"/>
    <col min="6149" max="6149" width="14.42578125" style="186" customWidth="1"/>
    <col min="6150" max="6150" width="5.7109375" style="186" customWidth="1"/>
    <col min="6151" max="6170" width="8.7109375" style="186" customWidth="1"/>
    <col min="6171" max="6171" width="11.5703125" style="186" customWidth="1"/>
    <col min="6172" max="6401" width="9.140625" style="186"/>
    <col min="6402" max="6402" width="10.7109375" style="186" bestFit="1" customWidth="1"/>
    <col min="6403" max="6403" width="4" style="186" customWidth="1"/>
    <col min="6404" max="6404" width="23.42578125" style="186" customWidth="1"/>
    <col min="6405" max="6405" width="14.42578125" style="186" customWidth="1"/>
    <col min="6406" max="6406" width="5.7109375" style="186" customWidth="1"/>
    <col min="6407" max="6426" width="8.7109375" style="186" customWidth="1"/>
    <col min="6427" max="6427" width="11.5703125" style="186" customWidth="1"/>
    <col min="6428" max="6657" width="9.140625" style="186"/>
    <col min="6658" max="6658" width="10.7109375" style="186" bestFit="1" customWidth="1"/>
    <col min="6659" max="6659" width="4" style="186" customWidth="1"/>
    <col min="6660" max="6660" width="23.42578125" style="186" customWidth="1"/>
    <col min="6661" max="6661" width="14.42578125" style="186" customWidth="1"/>
    <col min="6662" max="6662" width="5.7109375" style="186" customWidth="1"/>
    <col min="6663" max="6682" width="8.7109375" style="186" customWidth="1"/>
    <col min="6683" max="6683" width="11.5703125" style="186" customWidth="1"/>
    <col min="6684" max="6913" width="9.140625" style="186"/>
    <col min="6914" max="6914" width="10.7109375" style="186" bestFit="1" customWidth="1"/>
    <col min="6915" max="6915" width="4" style="186" customWidth="1"/>
    <col min="6916" max="6916" width="23.42578125" style="186" customWidth="1"/>
    <col min="6917" max="6917" width="14.42578125" style="186" customWidth="1"/>
    <col min="6918" max="6918" width="5.7109375" style="186" customWidth="1"/>
    <col min="6919" max="6938" width="8.7109375" style="186" customWidth="1"/>
    <col min="6939" max="6939" width="11.5703125" style="186" customWidth="1"/>
    <col min="6940" max="7169" width="9.140625" style="186"/>
    <col min="7170" max="7170" width="10.7109375" style="186" bestFit="1" customWidth="1"/>
    <col min="7171" max="7171" width="4" style="186" customWidth="1"/>
    <col min="7172" max="7172" width="23.42578125" style="186" customWidth="1"/>
    <col min="7173" max="7173" width="14.42578125" style="186" customWidth="1"/>
    <col min="7174" max="7174" width="5.7109375" style="186" customWidth="1"/>
    <col min="7175" max="7194" width="8.7109375" style="186" customWidth="1"/>
    <col min="7195" max="7195" width="11.5703125" style="186" customWidth="1"/>
    <col min="7196" max="7425" width="9.140625" style="186"/>
    <col min="7426" max="7426" width="10.7109375" style="186" bestFit="1" customWidth="1"/>
    <col min="7427" max="7427" width="4" style="186" customWidth="1"/>
    <col min="7428" max="7428" width="23.42578125" style="186" customWidth="1"/>
    <col min="7429" max="7429" width="14.42578125" style="186" customWidth="1"/>
    <col min="7430" max="7430" width="5.7109375" style="186" customWidth="1"/>
    <col min="7431" max="7450" width="8.7109375" style="186" customWidth="1"/>
    <col min="7451" max="7451" width="11.5703125" style="186" customWidth="1"/>
    <col min="7452" max="7681" width="9.140625" style="186"/>
    <col min="7682" max="7682" width="10.7109375" style="186" bestFit="1" customWidth="1"/>
    <col min="7683" max="7683" width="4" style="186" customWidth="1"/>
    <col min="7684" max="7684" width="23.42578125" style="186" customWidth="1"/>
    <col min="7685" max="7685" width="14.42578125" style="186" customWidth="1"/>
    <col min="7686" max="7686" width="5.7109375" style="186" customWidth="1"/>
    <col min="7687" max="7706" width="8.7109375" style="186" customWidth="1"/>
    <col min="7707" max="7707" width="11.5703125" style="186" customWidth="1"/>
    <col min="7708" max="7937" width="9.140625" style="186"/>
    <col min="7938" max="7938" width="10.7109375" style="186" bestFit="1" customWidth="1"/>
    <col min="7939" max="7939" width="4" style="186" customWidth="1"/>
    <col min="7940" max="7940" width="23.42578125" style="186" customWidth="1"/>
    <col min="7941" max="7941" width="14.42578125" style="186" customWidth="1"/>
    <col min="7942" max="7942" width="5.7109375" style="186" customWidth="1"/>
    <col min="7943" max="7962" width="8.7109375" style="186" customWidth="1"/>
    <col min="7963" max="7963" width="11.5703125" style="186" customWidth="1"/>
    <col min="7964" max="8193" width="9.140625" style="186"/>
    <col min="8194" max="8194" width="10.7109375" style="186" bestFit="1" customWidth="1"/>
    <col min="8195" max="8195" width="4" style="186" customWidth="1"/>
    <col min="8196" max="8196" width="23.42578125" style="186" customWidth="1"/>
    <col min="8197" max="8197" width="14.42578125" style="186" customWidth="1"/>
    <col min="8198" max="8198" width="5.7109375" style="186" customWidth="1"/>
    <col min="8199" max="8218" width="8.7109375" style="186" customWidth="1"/>
    <col min="8219" max="8219" width="11.5703125" style="186" customWidth="1"/>
    <col min="8220" max="8449" width="9.140625" style="186"/>
    <col min="8450" max="8450" width="10.7109375" style="186" bestFit="1" customWidth="1"/>
    <col min="8451" max="8451" width="4" style="186" customWidth="1"/>
    <col min="8452" max="8452" width="23.42578125" style="186" customWidth="1"/>
    <col min="8453" max="8453" width="14.42578125" style="186" customWidth="1"/>
    <col min="8454" max="8454" width="5.7109375" style="186" customWidth="1"/>
    <col min="8455" max="8474" width="8.7109375" style="186" customWidth="1"/>
    <col min="8475" max="8475" width="11.5703125" style="186" customWidth="1"/>
    <col min="8476" max="8705" width="9.140625" style="186"/>
    <col min="8706" max="8706" width="10.7109375" style="186" bestFit="1" customWidth="1"/>
    <col min="8707" max="8707" width="4" style="186" customWidth="1"/>
    <col min="8708" max="8708" width="23.42578125" style="186" customWidth="1"/>
    <col min="8709" max="8709" width="14.42578125" style="186" customWidth="1"/>
    <col min="8710" max="8710" width="5.7109375" style="186" customWidth="1"/>
    <col min="8711" max="8730" width="8.7109375" style="186" customWidth="1"/>
    <col min="8731" max="8731" width="11.5703125" style="186" customWidth="1"/>
    <col min="8732" max="8961" width="9.140625" style="186"/>
    <col min="8962" max="8962" width="10.7109375" style="186" bestFit="1" customWidth="1"/>
    <col min="8963" max="8963" width="4" style="186" customWidth="1"/>
    <col min="8964" max="8964" width="23.42578125" style="186" customWidth="1"/>
    <col min="8965" max="8965" width="14.42578125" style="186" customWidth="1"/>
    <col min="8966" max="8966" width="5.7109375" style="186" customWidth="1"/>
    <col min="8967" max="8986" width="8.7109375" style="186" customWidth="1"/>
    <col min="8987" max="8987" width="11.5703125" style="186" customWidth="1"/>
    <col min="8988" max="9217" width="9.140625" style="186"/>
    <col min="9218" max="9218" width="10.7109375" style="186" bestFit="1" customWidth="1"/>
    <col min="9219" max="9219" width="4" style="186" customWidth="1"/>
    <col min="9220" max="9220" width="23.42578125" style="186" customWidth="1"/>
    <col min="9221" max="9221" width="14.42578125" style="186" customWidth="1"/>
    <col min="9222" max="9222" width="5.7109375" style="186" customWidth="1"/>
    <col min="9223" max="9242" width="8.7109375" style="186" customWidth="1"/>
    <col min="9243" max="9243" width="11.5703125" style="186" customWidth="1"/>
    <col min="9244" max="9473" width="9.140625" style="186"/>
    <col min="9474" max="9474" width="10.7109375" style="186" bestFit="1" customWidth="1"/>
    <col min="9475" max="9475" width="4" style="186" customWidth="1"/>
    <col min="9476" max="9476" width="23.42578125" style="186" customWidth="1"/>
    <col min="9477" max="9477" width="14.42578125" style="186" customWidth="1"/>
    <col min="9478" max="9478" width="5.7109375" style="186" customWidth="1"/>
    <col min="9479" max="9498" width="8.7109375" style="186" customWidth="1"/>
    <col min="9499" max="9499" width="11.5703125" style="186" customWidth="1"/>
    <col min="9500" max="9729" width="9.140625" style="186"/>
    <col min="9730" max="9730" width="10.7109375" style="186" bestFit="1" customWidth="1"/>
    <col min="9731" max="9731" width="4" style="186" customWidth="1"/>
    <col min="9732" max="9732" width="23.42578125" style="186" customWidth="1"/>
    <col min="9733" max="9733" width="14.42578125" style="186" customWidth="1"/>
    <col min="9734" max="9734" width="5.7109375" style="186" customWidth="1"/>
    <col min="9735" max="9754" width="8.7109375" style="186" customWidth="1"/>
    <col min="9755" max="9755" width="11.5703125" style="186" customWidth="1"/>
    <col min="9756" max="9985" width="9.140625" style="186"/>
    <col min="9986" max="9986" width="10.7109375" style="186" bestFit="1" customWidth="1"/>
    <col min="9987" max="9987" width="4" style="186" customWidth="1"/>
    <col min="9988" max="9988" width="23.42578125" style="186" customWidth="1"/>
    <col min="9989" max="9989" width="14.42578125" style="186" customWidth="1"/>
    <col min="9990" max="9990" width="5.7109375" style="186" customWidth="1"/>
    <col min="9991" max="10010" width="8.7109375" style="186" customWidth="1"/>
    <col min="10011" max="10011" width="11.5703125" style="186" customWidth="1"/>
    <col min="10012" max="10241" width="9.140625" style="186"/>
    <col min="10242" max="10242" width="10.7109375" style="186" bestFit="1" customWidth="1"/>
    <col min="10243" max="10243" width="4" style="186" customWidth="1"/>
    <col min="10244" max="10244" width="23.42578125" style="186" customWidth="1"/>
    <col min="10245" max="10245" width="14.42578125" style="186" customWidth="1"/>
    <col min="10246" max="10246" width="5.7109375" style="186" customWidth="1"/>
    <col min="10247" max="10266" width="8.7109375" style="186" customWidth="1"/>
    <col min="10267" max="10267" width="11.5703125" style="186" customWidth="1"/>
    <col min="10268" max="10497" width="9.140625" style="186"/>
    <col min="10498" max="10498" width="10.7109375" style="186" bestFit="1" customWidth="1"/>
    <col min="10499" max="10499" width="4" style="186" customWidth="1"/>
    <col min="10500" max="10500" width="23.42578125" style="186" customWidth="1"/>
    <col min="10501" max="10501" width="14.42578125" style="186" customWidth="1"/>
    <col min="10502" max="10502" width="5.7109375" style="186" customWidth="1"/>
    <col min="10503" max="10522" width="8.7109375" style="186" customWidth="1"/>
    <col min="10523" max="10523" width="11.5703125" style="186" customWidth="1"/>
    <col min="10524" max="10753" width="9.140625" style="186"/>
    <col min="10754" max="10754" width="10.7109375" style="186" bestFit="1" customWidth="1"/>
    <col min="10755" max="10755" width="4" style="186" customWidth="1"/>
    <col min="10756" max="10756" width="23.42578125" style="186" customWidth="1"/>
    <col min="10757" max="10757" width="14.42578125" style="186" customWidth="1"/>
    <col min="10758" max="10758" width="5.7109375" style="186" customWidth="1"/>
    <col min="10759" max="10778" width="8.7109375" style="186" customWidth="1"/>
    <col min="10779" max="10779" width="11.5703125" style="186" customWidth="1"/>
    <col min="10780" max="11009" width="9.140625" style="186"/>
    <col min="11010" max="11010" width="10.7109375" style="186" bestFit="1" customWidth="1"/>
    <col min="11011" max="11011" width="4" style="186" customWidth="1"/>
    <col min="11012" max="11012" width="23.42578125" style="186" customWidth="1"/>
    <col min="11013" max="11013" width="14.42578125" style="186" customWidth="1"/>
    <col min="11014" max="11014" width="5.7109375" style="186" customWidth="1"/>
    <col min="11015" max="11034" width="8.7109375" style="186" customWidth="1"/>
    <col min="11035" max="11035" width="11.5703125" style="186" customWidth="1"/>
    <col min="11036" max="11265" width="9.140625" style="186"/>
    <col min="11266" max="11266" width="10.7109375" style="186" bestFit="1" customWidth="1"/>
    <col min="11267" max="11267" width="4" style="186" customWidth="1"/>
    <col min="11268" max="11268" width="23.42578125" style="186" customWidth="1"/>
    <col min="11269" max="11269" width="14.42578125" style="186" customWidth="1"/>
    <col min="11270" max="11270" width="5.7109375" style="186" customWidth="1"/>
    <col min="11271" max="11290" width="8.7109375" style="186" customWidth="1"/>
    <col min="11291" max="11291" width="11.5703125" style="186" customWidth="1"/>
    <col min="11292" max="11521" width="9.140625" style="186"/>
    <col min="11522" max="11522" width="10.7109375" style="186" bestFit="1" customWidth="1"/>
    <col min="11523" max="11523" width="4" style="186" customWidth="1"/>
    <col min="11524" max="11524" width="23.42578125" style="186" customWidth="1"/>
    <col min="11525" max="11525" width="14.42578125" style="186" customWidth="1"/>
    <col min="11526" max="11526" width="5.7109375" style="186" customWidth="1"/>
    <col min="11527" max="11546" width="8.7109375" style="186" customWidth="1"/>
    <col min="11547" max="11547" width="11.5703125" style="186" customWidth="1"/>
    <col min="11548" max="11777" width="9.140625" style="186"/>
    <col min="11778" max="11778" width="10.7109375" style="186" bestFit="1" customWidth="1"/>
    <col min="11779" max="11779" width="4" style="186" customWidth="1"/>
    <col min="11780" max="11780" width="23.42578125" style="186" customWidth="1"/>
    <col min="11781" max="11781" width="14.42578125" style="186" customWidth="1"/>
    <col min="11782" max="11782" width="5.7109375" style="186" customWidth="1"/>
    <col min="11783" max="11802" width="8.7109375" style="186" customWidth="1"/>
    <col min="11803" max="11803" width="11.5703125" style="186" customWidth="1"/>
    <col min="11804" max="12033" width="9.140625" style="186"/>
    <col min="12034" max="12034" width="10.7109375" style="186" bestFit="1" customWidth="1"/>
    <col min="12035" max="12035" width="4" style="186" customWidth="1"/>
    <col min="12036" max="12036" width="23.42578125" style="186" customWidth="1"/>
    <col min="12037" max="12037" width="14.42578125" style="186" customWidth="1"/>
    <col min="12038" max="12038" width="5.7109375" style="186" customWidth="1"/>
    <col min="12039" max="12058" width="8.7109375" style="186" customWidth="1"/>
    <col min="12059" max="12059" width="11.5703125" style="186" customWidth="1"/>
    <col min="12060" max="12289" width="9.140625" style="186"/>
    <col min="12290" max="12290" width="10.7109375" style="186" bestFit="1" customWidth="1"/>
    <col min="12291" max="12291" width="4" style="186" customWidth="1"/>
    <col min="12292" max="12292" width="23.42578125" style="186" customWidth="1"/>
    <col min="12293" max="12293" width="14.42578125" style="186" customWidth="1"/>
    <col min="12294" max="12294" width="5.7109375" style="186" customWidth="1"/>
    <col min="12295" max="12314" width="8.7109375" style="186" customWidth="1"/>
    <col min="12315" max="12315" width="11.5703125" style="186" customWidth="1"/>
    <col min="12316" max="12545" width="9.140625" style="186"/>
    <col min="12546" max="12546" width="10.7109375" style="186" bestFit="1" customWidth="1"/>
    <col min="12547" max="12547" width="4" style="186" customWidth="1"/>
    <col min="12548" max="12548" width="23.42578125" style="186" customWidth="1"/>
    <col min="12549" max="12549" width="14.42578125" style="186" customWidth="1"/>
    <col min="12550" max="12550" width="5.7109375" style="186" customWidth="1"/>
    <col min="12551" max="12570" width="8.7109375" style="186" customWidth="1"/>
    <col min="12571" max="12571" width="11.5703125" style="186" customWidth="1"/>
    <col min="12572" max="12801" width="9.140625" style="186"/>
    <col min="12802" max="12802" width="10.7109375" style="186" bestFit="1" customWidth="1"/>
    <col min="12803" max="12803" width="4" style="186" customWidth="1"/>
    <col min="12804" max="12804" width="23.42578125" style="186" customWidth="1"/>
    <col min="12805" max="12805" width="14.42578125" style="186" customWidth="1"/>
    <col min="12806" max="12806" width="5.7109375" style="186" customWidth="1"/>
    <col min="12807" max="12826" width="8.7109375" style="186" customWidth="1"/>
    <col min="12827" max="12827" width="11.5703125" style="186" customWidth="1"/>
    <col min="12828" max="13057" width="9.140625" style="186"/>
    <col min="13058" max="13058" width="10.7109375" style="186" bestFit="1" customWidth="1"/>
    <col min="13059" max="13059" width="4" style="186" customWidth="1"/>
    <col min="13060" max="13060" width="23.42578125" style="186" customWidth="1"/>
    <col min="13061" max="13061" width="14.42578125" style="186" customWidth="1"/>
    <col min="13062" max="13062" width="5.7109375" style="186" customWidth="1"/>
    <col min="13063" max="13082" width="8.7109375" style="186" customWidth="1"/>
    <col min="13083" max="13083" width="11.5703125" style="186" customWidth="1"/>
    <col min="13084" max="13313" width="9.140625" style="186"/>
    <col min="13314" max="13314" width="10.7109375" style="186" bestFit="1" customWidth="1"/>
    <col min="13315" max="13315" width="4" style="186" customWidth="1"/>
    <col min="13316" max="13316" width="23.42578125" style="186" customWidth="1"/>
    <col min="13317" max="13317" width="14.42578125" style="186" customWidth="1"/>
    <col min="13318" max="13318" width="5.7109375" style="186" customWidth="1"/>
    <col min="13319" max="13338" width="8.7109375" style="186" customWidth="1"/>
    <col min="13339" max="13339" width="11.5703125" style="186" customWidth="1"/>
    <col min="13340" max="13569" width="9.140625" style="186"/>
    <col min="13570" max="13570" width="10.7109375" style="186" bestFit="1" customWidth="1"/>
    <col min="13571" max="13571" width="4" style="186" customWidth="1"/>
    <col min="13572" max="13572" width="23.42578125" style="186" customWidth="1"/>
    <col min="13573" max="13573" width="14.42578125" style="186" customWidth="1"/>
    <col min="13574" max="13574" width="5.7109375" style="186" customWidth="1"/>
    <col min="13575" max="13594" width="8.7109375" style="186" customWidth="1"/>
    <col min="13595" max="13595" width="11.5703125" style="186" customWidth="1"/>
    <col min="13596" max="13825" width="9.140625" style="186"/>
    <col min="13826" max="13826" width="10.7109375" style="186" bestFit="1" customWidth="1"/>
    <col min="13827" max="13827" width="4" style="186" customWidth="1"/>
    <col min="13828" max="13828" width="23.42578125" style="186" customWidth="1"/>
    <col min="13829" max="13829" width="14.42578125" style="186" customWidth="1"/>
    <col min="13830" max="13830" width="5.7109375" style="186" customWidth="1"/>
    <col min="13831" max="13850" width="8.7109375" style="186" customWidth="1"/>
    <col min="13851" max="13851" width="11.5703125" style="186" customWidth="1"/>
    <col min="13852" max="14081" width="9.140625" style="186"/>
    <col min="14082" max="14082" width="10.7109375" style="186" bestFit="1" customWidth="1"/>
    <col min="14083" max="14083" width="4" style="186" customWidth="1"/>
    <col min="14084" max="14084" width="23.42578125" style="186" customWidth="1"/>
    <col min="14085" max="14085" width="14.42578125" style="186" customWidth="1"/>
    <col min="14086" max="14086" width="5.7109375" style="186" customWidth="1"/>
    <col min="14087" max="14106" width="8.7109375" style="186" customWidth="1"/>
    <col min="14107" max="14107" width="11.5703125" style="186" customWidth="1"/>
    <col min="14108" max="14337" width="9.140625" style="186"/>
    <col min="14338" max="14338" width="10.7109375" style="186" bestFit="1" customWidth="1"/>
    <col min="14339" max="14339" width="4" style="186" customWidth="1"/>
    <col min="14340" max="14340" width="23.42578125" style="186" customWidth="1"/>
    <col min="14341" max="14341" width="14.42578125" style="186" customWidth="1"/>
    <col min="14342" max="14342" width="5.7109375" style="186" customWidth="1"/>
    <col min="14343" max="14362" width="8.7109375" style="186" customWidth="1"/>
    <col min="14363" max="14363" width="11.5703125" style="186" customWidth="1"/>
    <col min="14364" max="14593" width="9.140625" style="186"/>
    <col min="14594" max="14594" width="10.7109375" style="186" bestFit="1" customWidth="1"/>
    <col min="14595" max="14595" width="4" style="186" customWidth="1"/>
    <col min="14596" max="14596" width="23.42578125" style="186" customWidth="1"/>
    <col min="14597" max="14597" width="14.42578125" style="186" customWidth="1"/>
    <col min="14598" max="14598" width="5.7109375" style="186" customWidth="1"/>
    <col min="14599" max="14618" width="8.7109375" style="186" customWidth="1"/>
    <col min="14619" max="14619" width="11.5703125" style="186" customWidth="1"/>
    <col min="14620" max="14849" width="9.140625" style="186"/>
    <col min="14850" max="14850" width="10.7109375" style="186" bestFit="1" customWidth="1"/>
    <col min="14851" max="14851" width="4" style="186" customWidth="1"/>
    <col min="14852" max="14852" width="23.42578125" style="186" customWidth="1"/>
    <col min="14853" max="14853" width="14.42578125" style="186" customWidth="1"/>
    <col min="14854" max="14854" width="5.7109375" style="186" customWidth="1"/>
    <col min="14855" max="14874" width="8.7109375" style="186" customWidth="1"/>
    <col min="14875" max="14875" width="11.5703125" style="186" customWidth="1"/>
    <col min="14876" max="15105" width="9.140625" style="186"/>
    <col min="15106" max="15106" width="10.7109375" style="186" bestFit="1" customWidth="1"/>
    <col min="15107" max="15107" width="4" style="186" customWidth="1"/>
    <col min="15108" max="15108" width="23.42578125" style="186" customWidth="1"/>
    <col min="15109" max="15109" width="14.42578125" style="186" customWidth="1"/>
    <col min="15110" max="15110" width="5.7109375" style="186" customWidth="1"/>
    <col min="15111" max="15130" width="8.7109375" style="186" customWidth="1"/>
    <col min="15131" max="15131" width="11.5703125" style="186" customWidth="1"/>
    <col min="15132" max="15361" width="9.140625" style="186"/>
    <col min="15362" max="15362" width="10.7109375" style="186" bestFit="1" customWidth="1"/>
    <col min="15363" max="15363" width="4" style="186" customWidth="1"/>
    <col min="15364" max="15364" width="23.42578125" style="186" customWidth="1"/>
    <col min="15365" max="15365" width="14.42578125" style="186" customWidth="1"/>
    <col min="15366" max="15366" width="5.7109375" style="186" customWidth="1"/>
    <col min="15367" max="15386" width="8.7109375" style="186" customWidth="1"/>
    <col min="15387" max="15387" width="11.5703125" style="186" customWidth="1"/>
    <col min="15388" max="15617" width="9.140625" style="186"/>
    <col min="15618" max="15618" width="10.7109375" style="186" bestFit="1" customWidth="1"/>
    <col min="15619" max="15619" width="4" style="186" customWidth="1"/>
    <col min="15620" max="15620" width="23.42578125" style="186" customWidth="1"/>
    <col min="15621" max="15621" width="14.42578125" style="186" customWidth="1"/>
    <col min="15622" max="15622" width="5.7109375" style="186" customWidth="1"/>
    <col min="15623" max="15642" width="8.7109375" style="186" customWidth="1"/>
    <col min="15643" max="15643" width="11.5703125" style="186" customWidth="1"/>
    <col min="15644" max="15873" width="9.140625" style="186"/>
    <col min="15874" max="15874" width="10.7109375" style="186" bestFit="1" customWidth="1"/>
    <col min="15875" max="15875" width="4" style="186" customWidth="1"/>
    <col min="15876" max="15876" width="23.42578125" style="186" customWidth="1"/>
    <col min="15877" max="15877" width="14.42578125" style="186" customWidth="1"/>
    <col min="15878" max="15878" width="5.7109375" style="186" customWidth="1"/>
    <col min="15879" max="15898" width="8.7109375" style="186" customWidth="1"/>
    <col min="15899" max="15899" width="11.5703125" style="186" customWidth="1"/>
    <col min="15900" max="16129" width="9.140625" style="186"/>
    <col min="16130" max="16130" width="10.7109375" style="186" bestFit="1" customWidth="1"/>
    <col min="16131" max="16131" width="4" style="186" customWidth="1"/>
    <col min="16132" max="16132" width="23.42578125" style="186" customWidth="1"/>
    <col min="16133" max="16133" width="14.42578125" style="186" customWidth="1"/>
    <col min="16134" max="16134" width="5.7109375" style="186" customWidth="1"/>
    <col min="16135" max="16154" width="8.7109375" style="186" customWidth="1"/>
    <col min="16155" max="16155" width="11.5703125" style="186" customWidth="1"/>
    <col min="16156" max="16384" width="9.140625" style="186"/>
  </cols>
  <sheetData>
    <row r="1" spans="1:27" ht="18" customHeight="1"/>
    <row r="2" spans="1:27" ht="18" customHeight="1">
      <c r="AA2" s="203" t="s">
        <v>285</v>
      </c>
    </row>
    <row r="3" spans="1:27" s="201" customFormat="1" ht="21" customHeight="1">
      <c r="B3" s="876" t="s">
        <v>555</v>
      </c>
      <c r="C3" s="876"/>
      <c r="D3" s="876"/>
      <c r="E3" s="876"/>
      <c r="F3" s="876"/>
      <c r="G3" s="876"/>
      <c r="H3" s="876"/>
      <c r="I3" s="876"/>
      <c r="J3" s="876"/>
      <c r="K3" s="876"/>
      <c r="L3" s="876"/>
      <c r="M3" s="876"/>
      <c r="N3" s="876"/>
      <c r="O3" s="876"/>
      <c r="P3" s="876"/>
      <c r="Q3" s="876"/>
      <c r="R3" s="876"/>
      <c r="S3" s="876"/>
      <c r="T3" s="876"/>
      <c r="U3" s="876"/>
      <c r="V3" s="876"/>
      <c r="W3" s="876"/>
      <c r="X3" s="876"/>
      <c r="Y3" s="876"/>
      <c r="Z3" s="876"/>
      <c r="AA3" s="876"/>
    </row>
    <row r="4" spans="1:27" s="201" customFormat="1" ht="17.25" customHeight="1">
      <c r="A4" s="163"/>
      <c r="B4" s="182"/>
      <c r="Y4" s="877" t="s">
        <v>372</v>
      </c>
      <c r="Z4" s="877"/>
      <c r="AA4" s="877"/>
    </row>
    <row r="5" spans="1:27" ht="15.95" customHeight="1">
      <c r="B5" s="878" t="s">
        <v>363</v>
      </c>
      <c r="C5" s="879"/>
      <c r="D5" s="884" t="s">
        <v>364</v>
      </c>
      <c r="E5" s="887" t="s">
        <v>365</v>
      </c>
      <c r="F5" s="888"/>
      <c r="G5" s="888"/>
      <c r="H5" s="888"/>
      <c r="I5" s="888"/>
      <c r="J5" s="888"/>
      <c r="K5" s="888"/>
      <c r="L5" s="888"/>
      <c r="M5" s="888"/>
      <c r="N5" s="888"/>
      <c r="O5" s="888"/>
      <c r="P5" s="888"/>
      <c r="Q5" s="888"/>
      <c r="R5" s="888"/>
      <c r="S5" s="888"/>
      <c r="T5" s="888"/>
      <c r="U5" s="888"/>
      <c r="V5" s="888"/>
      <c r="W5" s="888"/>
      <c r="X5" s="888"/>
      <c r="Y5" s="888"/>
      <c r="Z5" s="889"/>
      <c r="AA5" s="890" t="s">
        <v>366</v>
      </c>
    </row>
    <row r="6" spans="1:27" ht="15" customHeight="1">
      <c r="B6" s="880"/>
      <c r="C6" s="881"/>
      <c r="D6" s="885"/>
      <c r="E6" s="893" t="s">
        <v>367</v>
      </c>
      <c r="F6" s="208" t="s">
        <v>76</v>
      </c>
      <c r="G6" s="208" t="s">
        <v>77</v>
      </c>
      <c r="H6" s="208" t="s">
        <v>78</v>
      </c>
      <c r="I6" s="208" t="s">
        <v>79</v>
      </c>
      <c r="J6" s="208" t="s">
        <v>80</v>
      </c>
      <c r="K6" s="208" t="s">
        <v>81</v>
      </c>
      <c r="L6" s="208" t="s">
        <v>82</v>
      </c>
      <c r="M6" s="208" t="s">
        <v>83</v>
      </c>
      <c r="N6" s="208" t="s">
        <v>84</v>
      </c>
      <c r="O6" s="208" t="s">
        <v>85</v>
      </c>
      <c r="P6" s="208" t="s">
        <v>86</v>
      </c>
      <c r="Q6" s="208" t="s">
        <v>87</v>
      </c>
      <c r="R6" s="208" t="s">
        <v>88</v>
      </c>
      <c r="S6" s="208" t="s">
        <v>89</v>
      </c>
      <c r="T6" s="208" t="s">
        <v>90</v>
      </c>
      <c r="U6" s="208" t="s">
        <v>91</v>
      </c>
      <c r="V6" s="208" t="s">
        <v>92</v>
      </c>
      <c r="W6" s="208" t="s">
        <v>93</v>
      </c>
      <c r="X6" s="208" t="s">
        <v>94</v>
      </c>
      <c r="Y6" s="208" t="s">
        <v>95</v>
      </c>
      <c r="Z6" s="208" t="s">
        <v>494</v>
      </c>
      <c r="AA6" s="891"/>
    </row>
    <row r="7" spans="1:27" s="187" customFormat="1" ht="15" customHeight="1">
      <c r="B7" s="882"/>
      <c r="C7" s="883"/>
      <c r="D7" s="886"/>
      <c r="E7" s="894"/>
      <c r="F7" s="209" t="s">
        <v>116</v>
      </c>
      <c r="G7" s="209" t="s">
        <v>137</v>
      </c>
      <c r="H7" s="209" t="s">
        <v>138</v>
      </c>
      <c r="I7" s="209" t="s">
        <v>139</v>
      </c>
      <c r="J7" s="209" t="s">
        <v>140</v>
      </c>
      <c r="K7" s="209" t="s">
        <v>141</v>
      </c>
      <c r="L7" s="209" t="s">
        <v>142</v>
      </c>
      <c r="M7" s="209" t="s">
        <v>143</v>
      </c>
      <c r="N7" s="209" t="s">
        <v>144</v>
      </c>
      <c r="O7" s="209" t="s">
        <v>145</v>
      </c>
      <c r="P7" s="209" t="s">
        <v>146</v>
      </c>
      <c r="Q7" s="209" t="s">
        <v>147</v>
      </c>
      <c r="R7" s="209" t="s">
        <v>148</v>
      </c>
      <c r="S7" s="209" t="s">
        <v>149</v>
      </c>
      <c r="T7" s="209" t="s">
        <v>150</v>
      </c>
      <c r="U7" s="209" t="s">
        <v>151</v>
      </c>
      <c r="V7" s="209" t="s">
        <v>152</v>
      </c>
      <c r="W7" s="209" t="s">
        <v>153</v>
      </c>
      <c r="X7" s="209" t="s">
        <v>154</v>
      </c>
      <c r="Y7" s="209" t="s">
        <v>155</v>
      </c>
      <c r="Z7" s="209" t="s">
        <v>495</v>
      </c>
      <c r="AA7" s="892"/>
    </row>
    <row r="8" spans="1:27" ht="13.15" customHeight="1">
      <c r="A8" s="187"/>
      <c r="B8" s="903" t="s">
        <v>557</v>
      </c>
      <c r="C8" s="895"/>
      <c r="D8" s="896"/>
      <c r="E8" s="185" t="s">
        <v>368</v>
      </c>
      <c r="F8" s="352"/>
      <c r="G8" s="352"/>
      <c r="H8" s="352"/>
      <c r="I8" s="352"/>
      <c r="J8" s="352"/>
      <c r="K8" s="352"/>
      <c r="L8" s="352"/>
      <c r="M8" s="352"/>
      <c r="N8" s="352"/>
      <c r="O8" s="352"/>
      <c r="P8" s="352"/>
      <c r="Q8" s="352"/>
      <c r="R8" s="352"/>
      <c r="S8" s="352"/>
      <c r="T8" s="352"/>
      <c r="U8" s="352"/>
      <c r="V8" s="352"/>
      <c r="W8" s="352"/>
      <c r="X8" s="352"/>
      <c r="Y8" s="352"/>
      <c r="Z8" s="352"/>
      <c r="AA8" s="385"/>
    </row>
    <row r="9" spans="1:27" ht="13.15" customHeight="1">
      <c r="B9" s="904"/>
      <c r="C9" s="869"/>
      <c r="D9" s="865"/>
      <c r="E9" s="165" t="s">
        <v>369</v>
      </c>
      <c r="F9" s="354"/>
      <c r="G9" s="354"/>
      <c r="H9" s="354"/>
      <c r="I9" s="354"/>
      <c r="J9" s="354"/>
      <c r="K9" s="354"/>
      <c r="L9" s="354"/>
      <c r="M9" s="354"/>
      <c r="N9" s="354"/>
      <c r="O9" s="354"/>
      <c r="P9" s="354"/>
      <c r="Q9" s="354"/>
      <c r="R9" s="354"/>
      <c r="S9" s="354"/>
      <c r="T9" s="354"/>
      <c r="U9" s="354"/>
      <c r="V9" s="354"/>
      <c r="W9" s="354"/>
      <c r="X9" s="354"/>
      <c r="Y9" s="354"/>
      <c r="Z9" s="354"/>
      <c r="AA9" s="355"/>
    </row>
    <row r="10" spans="1:27" ht="13.15" customHeight="1">
      <c r="A10" s="202"/>
      <c r="B10" s="904"/>
      <c r="C10" s="870"/>
      <c r="D10" s="872"/>
      <c r="E10" s="165" t="s">
        <v>368</v>
      </c>
      <c r="F10" s="356"/>
      <c r="G10" s="356"/>
      <c r="H10" s="356"/>
      <c r="I10" s="356"/>
      <c r="J10" s="356"/>
      <c r="K10" s="356"/>
      <c r="L10" s="356"/>
      <c r="M10" s="356"/>
      <c r="N10" s="356"/>
      <c r="O10" s="356"/>
      <c r="P10" s="356"/>
      <c r="Q10" s="356"/>
      <c r="R10" s="356"/>
      <c r="S10" s="356"/>
      <c r="T10" s="356"/>
      <c r="U10" s="356"/>
      <c r="V10" s="356"/>
      <c r="W10" s="356"/>
      <c r="X10" s="356"/>
      <c r="Y10" s="356"/>
      <c r="Z10" s="356"/>
      <c r="AA10" s="355"/>
    </row>
    <row r="11" spans="1:27" ht="13.15" customHeight="1">
      <c r="B11" s="904"/>
      <c r="C11" s="871"/>
      <c r="D11" s="873"/>
      <c r="E11" s="165" t="s">
        <v>369</v>
      </c>
      <c r="F11" s="354"/>
      <c r="G11" s="354"/>
      <c r="H11" s="354"/>
      <c r="I11" s="354"/>
      <c r="J11" s="354"/>
      <c r="K11" s="354"/>
      <c r="L11" s="354"/>
      <c r="M11" s="354"/>
      <c r="N11" s="354"/>
      <c r="O11" s="354"/>
      <c r="P11" s="354"/>
      <c r="Q11" s="354"/>
      <c r="R11" s="354"/>
      <c r="S11" s="354"/>
      <c r="T11" s="354"/>
      <c r="U11" s="354"/>
      <c r="V11" s="354"/>
      <c r="W11" s="354"/>
      <c r="X11" s="354"/>
      <c r="Y11" s="354"/>
      <c r="Z11" s="354"/>
      <c r="AA11" s="355"/>
    </row>
    <row r="12" spans="1:27" ht="13.15" customHeight="1">
      <c r="B12" s="904"/>
      <c r="C12" s="868"/>
      <c r="D12" s="864"/>
      <c r="E12" s="165" t="s">
        <v>368</v>
      </c>
      <c r="F12" s="356"/>
      <c r="G12" s="356"/>
      <c r="H12" s="356"/>
      <c r="I12" s="356"/>
      <c r="J12" s="356"/>
      <c r="K12" s="356"/>
      <c r="L12" s="356"/>
      <c r="M12" s="356"/>
      <c r="N12" s="356"/>
      <c r="O12" s="356"/>
      <c r="P12" s="356"/>
      <c r="Q12" s="356"/>
      <c r="R12" s="356"/>
      <c r="S12" s="356"/>
      <c r="T12" s="356"/>
      <c r="U12" s="356"/>
      <c r="V12" s="356"/>
      <c r="W12" s="356"/>
      <c r="X12" s="356"/>
      <c r="Y12" s="356"/>
      <c r="Z12" s="356"/>
      <c r="AA12" s="355"/>
    </row>
    <row r="13" spans="1:27" ht="13.15" customHeight="1">
      <c r="B13" s="904"/>
      <c r="C13" s="869"/>
      <c r="D13" s="865"/>
      <c r="E13" s="165" t="s">
        <v>369</v>
      </c>
      <c r="F13" s="354"/>
      <c r="G13" s="354"/>
      <c r="H13" s="354"/>
      <c r="I13" s="354"/>
      <c r="J13" s="354"/>
      <c r="K13" s="354"/>
      <c r="L13" s="354"/>
      <c r="M13" s="354"/>
      <c r="N13" s="354"/>
      <c r="O13" s="354"/>
      <c r="P13" s="354"/>
      <c r="Q13" s="354"/>
      <c r="R13" s="354"/>
      <c r="S13" s="354"/>
      <c r="T13" s="354"/>
      <c r="U13" s="354"/>
      <c r="V13" s="354"/>
      <c r="W13" s="354"/>
      <c r="X13" s="354"/>
      <c r="Y13" s="354"/>
      <c r="Z13" s="354"/>
      <c r="AA13" s="355"/>
    </row>
    <row r="14" spans="1:27" ht="13.15" customHeight="1">
      <c r="B14" s="904"/>
      <c r="C14" s="868"/>
      <c r="D14" s="864"/>
      <c r="E14" s="165" t="s">
        <v>368</v>
      </c>
      <c r="F14" s="356"/>
      <c r="G14" s="356"/>
      <c r="H14" s="356"/>
      <c r="I14" s="356"/>
      <c r="J14" s="356"/>
      <c r="K14" s="356"/>
      <c r="L14" s="356"/>
      <c r="M14" s="356"/>
      <c r="N14" s="356"/>
      <c r="O14" s="356"/>
      <c r="P14" s="356"/>
      <c r="Q14" s="356"/>
      <c r="R14" s="356"/>
      <c r="S14" s="356"/>
      <c r="T14" s="356"/>
      <c r="U14" s="356"/>
      <c r="V14" s="356"/>
      <c r="W14" s="356"/>
      <c r="X14" s="356"/>
      <c r="Y14" s="356"/>
      <c r="Z14" s="356"/>
      <c r="AA14" s="355"/>
    </row>
    <row r="15" spans="1:27" ht="13.15" customHeight="1">
      <c r="B15" s="904"/>
      <c r="C15" s="869"/>
      <c r="D15" s="865"/>
      <c r="E15" s="165" t="s">
        <v>369</v>
      </c>
      <c r="F15" s="354"/>
      <c r="G15" s="354"/>
      <c r="H15" s="354"/>
      <c r="I15" s="354"/>
      <c r="J15" s="354"/>
      <c r="K15" s="354"/>
      <c r="L15" s="354"/>
      <c r="M15" s="354"/>
      <c r="N15" s="354"/>
      <c r="O15" s="354"/>
      <c r="P15" s="354"/>
      <c r="Q15" s="354"/>
      <c r="R15" s="354"/>
      <c r="S15" s="354"/>
      <c r="T15" s="354"/>
      <c r="U15" s="354"/>
      <c r="V15" s="354"/>
      <c r="W15" s="354"/>
      <c r="X15" s="354"/>
      <c r="Y15" s="354"/>
      <c r="Z15" s="354"/>
      <c r="AA15" s="355"/>
    </row>
    <row r="16" spans="1:27" ht="13.15" customHeight="1">
      <c r="B16" s="904"/>
      <c r="C16" s="870"/>
      <c r="D16" s="872"/>
      <c r="E16" s="165" t="s">
        <v>368</v>
      </c>
      <c r="F16" s="356"/>
      <c r="G16" s="356"/>
      <c r="H16" s="356"/>
      <c r="I16" s="356"/>
      <c r="J16" s="356"/>
      <c r="K16" s="356"/>
      <c r="L16" s="356"/>
      <c r="M16" s="356"/>
      <c r="N16" s="356"/>
      <c r="O16" s="356"/>
      <c r="P16" s="356"/>
      <c r="Q16" s="356"/>
      <c r="R16" s="356"/>
      <c r="S16" s="356"/>
      <c r="T16" s="356"/>
      <c r="U16" s="356"/>
      <c r="V16" s="356"/>
      <c r="W16" s="356"/>
      <c r="X16" s="356"/>
      <c r="Y16" s="356"/>
      <c r="Z16" s="356"/>
      <c r="AA16" s="355"/>
    </row>
    <row r="17" spans="2:27" ht="13.15" customHeight="1">
      <c r="B17" s="904"/>
      <c r="C17" s="871"/>
      <c r="D17" s="873"/>
      <c r="E17" s="165" t="s">
        <v>369</v>
      </c>
      <c r="F17" s="354"/>
      <c r="G17" s="354"/>
      <c r="H17" s="354"/>
      <c r="I17" s="354"/>
      <c r="J17" s="354"/>
      <c r="K17" s="354"/>
      <c r="L17" s="354"/>
      <c r="M17" s="354"/>
      <c r="N17" s="354"/>
      <c r="O17" s="354"/>
      <c r="P17" s="354"/>
      <c r="Q17" s="354"/>
      <c r="R17" s="354"/>
      <c r="S17" s="354"/>
      <c r="T17" s="354"/>
      <c r="U17" s="354"/>
      <c r="V17" s="354"/>
      <c r="W17" s="354"/>
      <c r="X17" s="354"/>
      <c r="Y17" s="354"/>
      <c r="Z17" s="354"/>
      <c r="AA17" s="355"/>
    </row>
    <row r="18" spans="2:27" ht="13.15" customHeight="1">
      <c r="B18" s="904"/>
      <c r="C18" s="868"/>
      <c r="D18" s="864"/>
      <c r="E18" s="165" t="s">
        <v>368</v>
      </c>
      <c r="F18" s="356"/>
      <c r="G18" s="356"/>
      <c r="H18" s="356"/>
      <c r="I18" s="356"/>
      <c r="J18" s="356"/>
      <c r="K18" s="356"/>
      <c r="L18" s="356"/>
      <c r="M18" s="356"/>
      <c r="N18" s="356"/>
      <c r="O18" s="356"/>
      <c r="P18" s="356"/>
      <c r="Q18" s="356"/>
      <c r="R18" s="356"/>
      <c r="S18" s="356"/>
      <c r="T18" s="356"/>
      <c r="U18" s="356"/>
      <c r="V18" s="356"/>
      <c r="W18" s="356"/>
      <c r="X18" s="356"/>
      <c r="Y18" s="356"/>
      <c r="Z18" s="356"/>
      <c r="AA18" s="355"/>
    </row>
    <row r="19" spans="2:27" ht="13.15" customHeight="1">
      <c r="B19" s="904"/>
      <c r="C19" s="869"/>
      <c r="D19" s="865"/>
      <c r="E19" s="165" t="s">
        <v>369</v>
      </c>
      <c r="F19" s="354"/>
      <c r="G19" s="354"/>
      <c r="H19" s="354"/>
      <c r="I19" s="354"/>
      <c r="J19" s="354"/>
      <c r="K19" s="354"/>
      <c r="L19" s="354"/>
      <c r="M19" s="354"/>
      <c r="N19" s="354"/>
      <c r="O19" s="354"/>
      <c r="P19" s="354"/>
      <c r="Q19" s="354"/>
      <c r="R19" s="354"/>
      <c r="S19" s="354"/>
      <c r="T19" s="354"/>
      <c r="U19" s="354"/>
      <c r="V19" s="354"/>
      <c r="W19" s="354"/>
      <c r="X19" s="354"/>
      <c r="Y19" s="354"/>
      <c r="Z19" s="354"/>
      <c r="AA19" s="355"/>
    </row>
    <row r="20" spans="2:27" ht="13.15" customHeight="1">
      <c r="B20" s="904"/>
      <c r="C20" s="868"/>
      <c r="D20" s="864"/>
      <c r="E20" s="165" t="s">
        <v>368</v>
      </c>
      <c r="F20" s="356"/>
      <c r="G20" s="356"/>
      <c r="H20" s="356"/>
      <c r="I20" s="356"/>
      <c r="J20" s="356"/>
      <c r="K20" s="356"/>
      <c r="L20" s="356"/>
      <c r="M20" s="356"/>
      <c r="N20" s="356"/>
      <c r="O20" s="356"/>
      <c r="P20" s="356"/>
      <c r="Q20" s="356"/>
      <c r="R20" s="356"/>
      <c r="S20" s="356"/>
      <c r="T20" s="356"/>
      <c r="U20" s="356"/>
      <c r="V20" s="356"/>
      <c r="W20" s="356"/>
      <c r="X20" s="356"/>
      <c r="Y20" s="356"/>
      <c r="Z20" s="356"/>
      <c r="AA20" s="355"/>
    </row>
    <row r="21" spans="2:27" ht="13.15" customHeight="1">
      <c r="B21" s="904"/>
      <c r="C21" s="869"/>
      <c r="D21" s="865"/>
      <c r="E21" s="165" t="s">
        <v>369</v>
      </c>
      <c r="F21" s="354"/>
      <c r="G21" s="354"/>
      <c r="H21" s="354"/>
      <c r="I21" s="354"/>
      <c r="J21" s="354"/>
      <c r="K21" s="354"/>
      <c r="L21" s="354"/>
      <c r="M21" s="354"/>
      <c r="N21" s="354"/>
      <c r="O21" s="354"/>
      <c r="P21" s="354"/>
      <c r="Q21" s="354"/>
      <c r="R21" s="354"/>
      <c r="S21" s="354"/>
      <c r="T21" s="354"/>
      <c r="U21" s="354"/>
      <c r="V21" s="354"/>
      <c r="W21" s="354"/>
      <c r="X21" s="354"/>
      <c r="Y21" s="354"/>
      <c r="Z21" s="354"/>
      <c r="AA21" s="355"/>
    </row>
    <row r="22" spans="2:27" ht="13.15" customHeight="1">
      <c r="B22" s="904"/>
      <c r="C22" s="868"/>
      <c r="D22" s="864"/>
      <c r="E22" s="165" t="s">
        <v>368</v>
      </c>
      <c r="F22" s="356"/>
      <c r="G22" s="356"/>
      <c r="H22" s="356"/>
      <c r="I22" s="356"/>
      <c r="J22" s="356"/>
      <c r="K22" s="356"/>
      <c r="L22" s="356"/>
      <c r="M22" s="356"/>
      <c r="N22" s="356"/>
      <c r="O22" s="356"/>
      <c r="P22" s="356"/>
      <c r="Q22" s="356"/>
      <c r="R22" s="356"/>
      <c r="S22" s="356"/>
      <c r="T22" s="356"/>
      <c r="U22" s="356"/>
      <c r="V22" s="356"/>
      <c r="W22" s="356"/>
      <c r="X22" s="356"/>
      <c r="Y22" s="356"/>
      <c r="Z22" s="356"/>
      <c r="AA22" s="355"/>
    </row>
    <row r="23" spans="2:27" ht="13.15" customHeight="1">
      <c r="B23" s="904"/>
      <c r="C23" s="869"/>
      <c r="D23" s="865"/>
      <c r="E23" s="165" t="s">
        <v>369</v>
      </c>
      <c r="F23" s="354"/>
      <c r="G23" s="354"/>
      <c r="H23" s="354"/>
      <c r="I23" s="354"/>
      <c r="J23" s="354"/>
      <c r="K23" s="354"/>
      <c r="L23" s="354"/>
      <c r="M23" s="354"/>
      <c r="N23" s="354"/>
      <c r="O23" s="354"/>
      <c r="P23" s="354"/>
      <c r="Q23" s="354"/>
      <c r="R23" s="354"/>
      <c r="S23" s="354"/>
      <c r="T23" s="354"/>
      <c r="U23" s="354"/>
      <c r="V23" s="354"/>
      <c r="W23" s="354"/>
      <c r="X23" s="354"/>
      <c r="Y23" s="354"/>
      <c r="Z23" s="354"/>
      <c r="AA23" s="355"/>
    </row>
    <row r="24" spans="2:27" ht="13.15" customHeight="1">
      <c r="B24" s="904"/>
      <c r="C24" s="868"/>
      <c r="D24" s="864"/>
      <c r="E24" s="165" t="s">
        <v>368</v>
      </c>
      <c r="F24" s="356"/>
      <c r="G24" s="356"/>
      <c r="H24" s="356"/>
      <c r="I24" s="356"/>
      <c r="J24" s="356"/>
      <c r="K24" s="356"/>
      <c r="L24" s="356"/>
      <c r="M24" s="356"/>
      <c r="N24" s="356"/>
      <c r="O24" s="356"/>
      <c r="P24" s="356"/>
      <c r="Q24" s="356"/>
      <c r="R24" s="356"/>
      <c r="S24" s="356"/>
      <c r="T24" s="356"/>
      <c r="U24" s="356"/>
      <c r="V24" s="356"/>
      <c r="W24" s="356"/>
      <c r="X24" s="356"/>
      <c r="Y24" s="356"/>
      <c r="Z24" s="356"/>
      <c r="AA24" s="355"/>
    </row>
    <row r="25" spans="2:27" ht="13.15" customHeight="1">
      <c r="B25" s="904"/>
      <c r="C25" s="869"/>
      <c r="D25" s="865"/>
      <c r="E25" s="165" t="s">
        <v>369</v>
      </c>
      <c r="F25" s="354"/>
      <c r="G25" s="354"/>
      <c r="H25" s="354"/>
      <c r="I25" s="354"/>
      <c r="J25" s="354"/>
      <c r="K25" s="354"/>
      <c r="L25" s="354"/>
      <c r="M25" s="354"/>
      <c r="N25" s="354"/>
      <c r="O25" s="354"/>
      <c r="P25" s="354"/>
      <c r="Q25" s="354"/>
      <c r="R25" s="354"/>
      <c r="S25" s="354"/>
      <c r="T25" s="354"/>
      <c r="U25" s="354"/>
      <c r="V25" s="354"/>
      <c r="W25" s="354"/>
      <c r="X25" s="354"/>
      <c r="Y25" s="354"/>
      <c r="Z25" s="354"/>
      <c r="AA25" s="355"/>
    </row>
    <row r="26" spans="2:27" ht="13.15" customHeight="1">
      <c r="B26" s="904"/>
      <c r="C26" s="909" t="s">
        <v>370</v>
      </c>
      <c r="D26" s="910"/>
      <c r="E26" s="166" t="s">
        <v>368</v>
      </c>
      <c r="F26" s="357"/>
      <c r="G26" s="357"/>
      <c r="H26" s="357"/>
      <c r="I26" s="357"/>
      <c r="J26" s="357"/>
      <c r="K26" s="357"/>
      <c r="L26" s="357"/>
      <c r="M26" s="357"/>
      <c r="N26" s="357"/>
      <c r="O26" s="357"/>
      <c r="P26" s="357"/>
      <c r="Q26" s="357"/>
      <c r="R26" s="357"/>
      <c r="S26" s="357"/>
      <c r="T26" s="357"/>
      <c r="U26" s="357"/>
      <c r="V26" s="357"/>
      <c r="W26" s="357"/>
      <c r="X26" s="357"/>
      <c r="Y26" s="357"/>
      <c r="Z26" s="357"/>
      <c r="AA26" s="355"/>
    </row>
    <row r="27" spans="2:27" ht="13.15" customHeight="1">
      <c r="B27" s="905"/>
      <c r="C27" s="911"/>
      <c r="D27" s="912"/>
      <c r="E27" s="167" t="s">
        <v>371</v>
      </c>
      <c r="F27" s="358"/>
      <c r="G27" s="358"/>
      <c r="H27" s="358"/>
      <c r="I27" s="358"/>
      <c r="J27" s="358"/>
      <c r="K27" s="358"/>
      <c r="L27" s="358"/>
      <c r="M27" s="358"/>
      <c r="N27" s="358"/>
      <c r="O27" s="358"/>
      <c r="P27" s="358"/>
      <c r="Q27" s="358"/>
      <c r="R27" s="358"/>
      <c r="S27" s="358"/>
      <c r="T27" s="358"/>
      <c r="U27" s="358"/>
      <c r="V27" s="358"/>
      <c r="W27" s="358"/>
      <c r="X27" s="358"/>
      <c r="Y27" s="358"/>
      <c r="Z27" s="358"/>
      <c r="AA27" s="359"/>
    </row>
    <row r="28" spans="2:27" ht="13.15" customHeight="1">
      <c r="B28" s="903" t="s">
        <v>558</v>
      </c>
      <c r="C28" s="874"/>
      <c r="D28" s="875"/>
      <c r="E28" s="164" t="s">
        <v>368</v>
      </c>
      <c r="F28" s="360"/>
      <c r="G28" s="360"/>
      <c r="H28" s="360"/>
      <c r="I28" s="360"/>
      <c r="J28" s="360"/>
      <c r="K28" s="360"/>
      <c r="L28" s="360"/>
      <c r="M28" s="360"/>
      <c r="N28" s="360"/>
      <c r="O28" s="360"/>
      <c r="P28" s="360"/>
      <c r="Q28" s="360"/>
      <c r="R28" s="360"/>
      <c r="S28" s="360"/>
      <c r="T28" s="360"/>
      <c r="U28" s="360"/>
      <c r="V28" s="360"/>
      <c r="W28" s="360"/>
      <c r="X28" s="360"/>
      <c r="Y28" s="360"/>
      <c r="Z28" s="360"/>
      <c r="AA28" s="353"/>
    </row>
    <row r="29" spans="2:27" ht="13.15" customHeight="1">
      <c r="B29" s="904"/>
      <c r="C29" s="869"/>
      <c r="D29" s="865"/>
      <c r="E29" s="165" t="s">
        <v>369</v>
      </c>
      <c r="F29" s="354"/>
      <c r="G29" s="354"/>
      <c r="H29" s="354"/>
      <c r="I29" s="354"/>
      <c r="J29" s="354"/>
      <c r="K29" s="354"/>
      <c r="L29" s="354"/>
      <c r="M29" s="354"/>
      <c r="N29" s="354"/>
      <c r="O29" s="354"/>
      <c r="P29" s="354"/>
      <c r="Q29" s="354"/>
      <c r="R29" s="354"/>
      <c r="S29" s="354"/>
      <c r="T29" s="354"/>
      <c r="U29" s="354"/>
      <c r="V29" s="354"/>
      <c r="W29" s="354"/>
      <c r="X29" s="354"/>
      <c r="Y29" s="354"/>
      <c r="Z29" s="354"/>
      <c r="AA29" s="355"/>
    </row>
    <row r="30" spans="2:27" ht="13.15" customHeight="1">
      <c r="B30" s="904"/>
      <c r="C30" s="870"/>
      <c r="D30" s="872"/>
      <c r="E30" s="165" t="s">
        <v>368</v>
      </c>
      <c r="F30" s="356"/>
      <c r="G30" s="356"/>
      <c r="H30" s="356"/>
      <c r="I30" s="356"/>
      <c r="J30" s="356"/>
      <c r="K30" s="356"/>
      <c r="L30" s="356"/>
      <c r="M30" s="356"/>
      <c r="N30" s="356"/>
      <c r="O30" s="356"/>
      <c r="P30" s="356"/>
      <c r="Q30" s="356"/>
      <c r="R30" s="356"/>
      <c r="S30" s="356"/>
      <c r="T30" s="356"/>
      <c r="U30" s="356"/>
      <c r="V30" s="356"/>
      <c r="W30" s="356"/>
      <c r="X30" s="356"/>
      <c r="Y30" s="356"/>
      <c r="Z30" s="356"/>
      <c r="AA30" s="355"/>
    </row>
    <row r="31" spans="2:27" ht="13.15" customHeight="1">
      <c r="B31" s="904"/>
      <c r="C31" s="871"/>
      <c r="D31" s="873"/>
      <c r="E31" s="165" t="s">
        <v>369</v>
      </c>
      <c r="F31" s="354"/>
      <c r="G31" s="354"/>
      <c r="H31" s="354"/>
      <c r="I31" s="354"/>
      <c r="J31" s="354"/>
      <c r="K31" s="354"/>
      <c r="L31" s="354"/>
      <c r="M31" s="354"/>
      <c r="N31" s="354"/>
      <c r="O31" s="354"/>
      <c r="P31" s="354"/>
      <c r="Q31" s="354"/>
      <c r="R31" s="354"/>
      <c r="S31" s="354"/>
      <c r="T31" s="354"/>
      <c r="U31" s="354"/>
      <c r="V31" s="354"/>
      <c r="W31" s="354"/>
      <c r="X31" s="354"/>
      <c r="Y31" s="354"/>
      <c r="Z31" s="354"/>
      <c r="AA31" s="355"/>
    </row>
    <row r="32" spans="2:27" ht="13.15" customHeight="1">
      <c r="B32" s="904"/>
      <c r="C32" s="868"/>
      <c r="D32" s="864"/>
      <c r="E32" s="165" t="s">
        <v>368</v>
      </c>
      <c r="F32" s="356"/>
      <c r="G32" s="356"/>
      <c r="H32" s="356"/>
      <c r="I32" s="356"/>
      <c r="J32" s="356"/>
      <c r="K32" s="356"/>
      <c r="L32" s="356"/>
      <c r="M32" s="356"/>
      <c r="N32" s="356"/>
      <c r="O32" s="356"/>
      <c r="P32" s="356"/>
      <c r="Q32" s="356"/>
      <c r="R32" s="356"/>
      <c r="S32" s="356"/>
      <c r="T32" s="356"/>
      <c r="U32" s="356"/>
      <c r="V32" s="356"/>
      <c r="W32" s="356"/>
      <c r="X32" s="356"/>
      <c r="Y32" s="356"/>
      <c r="Z32" s="356"/>
      <c r="AA32" s="355"/>
    </row>
    <row r="33" spans="2:27" ht="13.15" customHeight="1">
      <c r="B33" s="904"/>
      <c r="C33" s="869"/>
      <c r="D33" s="865"/>
      <c r="E33" s="165" t="s">
        <v>369</v>
      </c>
      <c r="F33" s="354"/>
      <c r="G33" s="354"/>
      <c r="H33" s="354"/>
      <c r="I33" s="354"/>
      <c r="J33" s="354"/>
      <c r="K33" s="354"/>
      <c r="L33" s="354"/>
      <c r="M33" s="354"/>
      <c r="N33" s="354"/>
      <c r="O33" s="354"/>
      <c r="P33" s="354"/>
      <c r="Q33" s="354"/>
      <c r="R33" s="354"/>
      <c r="S33" s="354"/>
      <c r="T33" s="354"/>
      <c r="U33" s="354"/>
      <c r="V33" s="354"/>
      <c r="W33" s="354"/>
      <c r="X33" s="354"/>
      <c r="Y33" s="354"/>
      <c r="Z33" s="354"/>
      <c r="AA33" s="355"/>
    </row>
    <row r="34" spans="2:27" ht="13.15" customHeight="1">
      <c r="B34" s="904"/>
      <c r="C34" s="870"/>
      <c r="D34" s="864"/>
      <c r="E34" s="165" t="s">
        <v>368</v>
      </c>
      <c r="F34" s="356"/>
      <c r="G34" s="356"/>
      <c r="H34" s="356"/>
      <c r="I34" s="356"/>
      <c r="J34" s="356"/>
      <c r="K34" s="356"/>
      <c r="L34" s="356"/>
      <c r="M34" s="356"/>
      <c r="N34" s="356"/>
      <c r="O34" s="356"/>
      <c r="P34" s="356"/>
      <c r="Q34" s="356"/>
      <c r="R34" s="356"/>
      <c r="S34" s="356"/>
      <c r="T34" s="356"/>
      <c r="U34" s="356"/>
      <c r="V34" s="356"/>
      <c r="W34" s="356"/>
      <c r="X34" s="356"/>
      <c r="Y34" s="356"/>
      <c r="Z34" s="356"/>
      <c r="AA34" s="355"/>
    </row>
    <row r="35" spans="2:27" ht="13.15" customHeight="1">
      <c r="B35" s="904"/>
      <c r="C35" s="869"/>
      <c r="D35" s="865"/>
      <c r="E35" s="165" t="s">
        <v>369</v>
      </c>
      <c r="F35" s="354"/>
      <c r="G35" s="354"/>
      <c r="H35" s="354"/>
      <c r="I35" s="354"/>
      <c r="J35" s="354"/>
      <c r="K35" s="354"/>
      <c r="L35" s="354"/>
      <c r="M35" s="354"/>
      <c r="N35" s="354"/>
      <c r="O35" s="354"/>
      <c r="P35" s="354"/>
      <c r="Q35" s="354"/>
      <c r="R35" s="354"/>
      <c r="S35" s="354"/>
      <c r="T35" s="354"/>
      <c r="U35" s="354"/>
      <c r="V35" s="354"/>
      <c r="W35" s="354"/>
      <c r="X35" s="354"/>
      <c r="Y35" s="354"/>
      <c r="Z35" s="354"/>
      <c r="AA35" s="355"/>
    </row>
    <row r="36" spans="2:27" ht="13.15" customHeight="1">
      <c r="B36" s="904"/>
      <c r="C36" s="870"/>
      <c r="D36" s="872"/>
      <c r="E36" s="165" t="s">
        <v>368</v>
      </c>
      <c r="F36" s="356"/>
      <c r="G36" s="356"/>
      <c r="H36" s="356"/>
      <c r="I36" s="356"/>
      <c r="J36" s="356"/>
      <c r="K36" s="356"/>
      <c r="L36" s="356"/>
      <c r="M36" s="356"/>
      <c r="N36" s="356"/>
      <c r="O36" s="356"/>
      <c r="P36" s="356"/>
      <c r="Q36" s="356"/>
      <c r="R36" s="356"/>
      <c r="S36" s="356"/>
      <c r="T36" s="356"/>
      <c r="U36" s="356"/>
      <c r="V36" s="356"/>
      <c r="W36" s="356"/>
      <c r="X36" s="356"/>
      <c r="Y36" s="356"/>
      <c r="Z36" s="356"/>
      <c r="AA36" s="355"/>
    </row>
    <row r="37" spans="2:27" ht="13.15" customHeight="1">
      <c r="B37" s="904"/>
      <c r="C37" s="871"/>
      <c r="D37" s="873"/>
      <c r="E37" s="165" t="s">
        <v>369</v>
      </c>
      <c r="F37" s="354"/>
      <c r="G37" s="354"/>
      <c r="H37" s="354"/>
      <c r="I37" s="354"/>
      <c r="J37" s="354"/>
      <c r="K37" s="354"/>
      <c r="L37" s="354"/>
      <c r="M37" s="354"/>
      <c r="N37" s="354"/>
      <c r="O37" s="354"/>
      <c r="P37" s="354"/>
      <c r="Q37" s="354"/>
      <c r="R37" s="354"/>
      <c r="S37" s="354"/>
      <c r="T37" s="354"/>
      <c r="U37" s="354"/>
      <c r="V37" s="354"/>
      <c r="W37" s="354"/>
      <c r="X37" s="354"/>
      <c r="Y37" s="354"/>
      <c r="Z37" s="354"/>
      <c r="AA37" s="355"/>
    </row>
    <row r="38" spans="2:27" ht="13.15" customHeight="1">
      <c r="B38" s="904"/>
      <c r="C38" s="866"/>
      <c r="D38" s="867"/>
      <c r="E38" s="165" t="s">
        <v>368</v>
      </c>
      <c r="F38" s="356"/>
      <c r="G38" s="356"/>
      <c r="H38" s="356"/>
      <c r="I38" s="356"/>
      <c r="J38" s="356"/>
      <c r="K38" s="356"/>
      <c r="L38" s="356"/>
      <c r="M38" s="356"/>
      <c r="N38" s="356"/>
      <c r="O38" s="356"/>
      <c r="P38" s="356"/>
      <c r="Q38" s="356"/>
      <c r="R38" s="356"/>
      <c r="S38" s="356"/>
      <c r="T38" s="356"/>
      <c r="U38" s="356"/>
      <c r="V38" s="356"/>
      <c r="W38" s="356"/>
      <c r="X38" s="356"/>
      <c r="Y38" s="356"/>
      <c r="Z38" s="356"/>
      <c r="AA38" s="355"/>
    </row>
    <row r="39" spans="2:27" ht="13.15" customHeight="1">
      <c r="B39" s="904"/>
      <c r="C39" s="866"/>
      <c r="D39" s="867"/>
      <c r="E39" s="165" t="s">
        <v>369</v>
      </c>
      <c r="F39" s="354"/>
      <c r="G39" s="354"/>
      <c r="H39" s="354"/>
      <c r="I39" s="354"/>
      <c r="J39" s="354"/>
      <c r="K39" s="354"/>
      <c r="L39" s="354"/>
      <c r="M39" s="354"/>
      <c r="N39" s="354"/>
      <c r="O39" s="354"/>
      <c r="P39" s="354"/>
      <c r="Q39" s="354"/>
      <c r="R39" s="354"/>
      <c r="S39" s="354"/>
      <c r="T39" s="354"/>
      <c r="U39" s="354"/>
      <c r="V39" s="354"/>
      <c r="W39" s="354"/>
      <c r="X39" s="354"/>
      <c r="Y39" s="354"/>
      <c r="Z39" s="354"/>
      <c r="AA39" s="355"/>
    </row>
    <row r="40" spans="2:27" ht="13.15" customHeight="1">
      <c r="B40" s="904"/>
      <c r="C40" s="870"/>
      <c r="D40" s="872"/>
      <c r="E40" s="165" t="s">
        <v>368</v>
      </c>
      <c r="F40" s="356"/>
      <c r="G40" s="356"/>
      <c r="H40" s="356"/>
      <c r="I40" s="356"/>
      <c r="J40" s="356"/>
      <c r="K40" s="356"/>
      <c r="L40" s="356"/>
      <c r="M40" s="356"/>
      <c r="N40" s="356"/>
      <c r="O40" s="356"/>
      <c r="P40" s="356"/>
      <c r="Q40" s="356"/>
      <c r="R40" s="356"/>
      <c r="S40" s="356"/>
      <c r="T40" s="356"/>
      <c r="U40" s="356"/>
      <c r="V40" s="356"/>
      <c r="W40" s="356"/>
      <c r="X40" s="356"/>
      <c r="Y40" s="356"/>
      <c r="Z40" s="356"/>
      <c r="AA40" s="355"/>
    </row>
    <row r="41" spans="2:27" ht="13.15" customHeight="1">
      <c r="B41" s="904"/>
      <c r="C41" s="871"/>
      <c r="D41" s="873"/>
      <c r="E41" s="165" t="s">
        <v>369</v>
      </c>
      <c r="F41" s="354"/>
      <c r="G41" s="354"/>
      <c r="H41" s="354"/>
      <c r="I41" s="354"/>
      <c r="J41" s="354"/>
      <c r="K41" s="354"/>
      <c r="L41" s="354"/>
      <c r="M41" s="354"/>
      <c r="N41" s="354"/>
      <c r="O41" s="354"/>
      <c r="P41" s="354"/>
      <c r="Q41" s="354"/>
      <c r="R41" s="354"/>
      <c r="S41" s="354"/>
      <c r="T41" s="354"/>
      <c r="U41" s="354"/>
      <c r="V41" s="354"/>
      <c r="W41" s="354"/>
      <c r="X41" s="354"/>
      <c r="Y41" s="354"/>
      <c r="Z41" s="354"/>
      <c r="AA41" s="355"/>
    </row>
    <row r="42" spans="2:27" ht="13.15" customHeight="1">
      <c r="B42" s="904"/>
      <c r="C42" s="868"/>
      <c r="D42" s="864"/>
      <c r="E42" s="165" t="s">
        <v>368</v>
      </c>
      <c r="F42" s="356"/>
      <c r="G42" s="356"/>
      <c r="H42" s="356"/>
      <c r="I42" s="356"/>
      <c r="J42" s="356"/>
      <c r="K42" s="356"/>
      <c r="L42" s="356"/>
      <c r="M42" s="356"/>
      <c r="N42" s="356"/>
      <c r="O42" s="356"/>
      <c r="P42" s="356"/>
      <c r="Q42" s="356"/>
      <c r="R42" s="356"/>
      <c r="S42" s="356"/>
      <c r="T42" s="356"/>
      <c r="U42" s="356"/>
      <c r="V42" s="356"/>
      <c r="W42" s="356"/>
      <c r="X42" s="356"/>
      <c r="Y42" s="356"/>
      <c r="Z42" s="356"/>
      <c r="AA42" s="355"/>
    </row>
    <row r="43" spans="2:27" ht="13.15" customHeight="1">
      <c r="B43" s="904"/>
      <c r="C43" s="869"/>
      <c r="D43" s="865"/>
      <c r="E43" s="165" t="s">
        <v>369</v>
      </c>
      <c r="F43" s="354"/>
      <c r="G43" s="354"/>
      <c r="H43" s="354"/>
      <c r="I43" s="354"/>
      <c r="J43" s="354"/>
      <c r="K43" s="354"/>
      <c r="L43" s="354"/>
      <c r="M43" s="354"/>
      <c r="N43" s="354"/>
      <c r="O43" s="354"/>
      <c r="P43" s="354"/>
      <c r="Q43" s="354"/>
      <c r="R43" s="354"/>
      <c r="S43" s="354"/>
      <c r="T43" s="354"/>
      <c r="U43" s="354"/>
      <c r="V43" s="354"/>
      <c r="W43" s="354"/>
      <c r="X43" s="354"/>
      <c r="Y43" s="354"/>
      <c r="Z43" s="354"/>
      <c r="AA43" s="355"/>
    </row>
    <row r="44" spans="2:27" ht="13.15" customHeight="1">
      <c r="B44" s="904"/>
      <c r="C44" s="868"/>
      <c r="D44" s="864"/>
      <c r="E44" s="165" t="s">
        <v>368</v>
      </c>
      <c r="F44" s="356"/>
      <c r="G44" s="356"/>
      <c r="H44" s="356"/>
      <c r="I44" s="356"/>
      <c r="J44" s="356"/>
      <c r="K44" s="356"/>
      <c r="L44" s="356"/>
      <c r="M44" s="356"/>
      <c r="N44" s="356"/>
      <c r="O44" s="356"/>
      <c r="P44" s="356"/>
      <c r="Q44" s="356"/>
      <c r="R44" s="356"/>
      <c r="S44" s="356"/>
      <c r="T44" s="356"/>
      <c r="U44" s="356"/>
      <c r="V44" s="356"/>
      <c r="W44" s="356"/>
      <c r="X44" s="356"/>
      <c r="Y44" s="356"/>
      <c r="Z44" s="356"/>
      <c r="AA44" s="355"/>
    </row>
    <row r="45" spans="2:27" ht="13.15" customHeight="1">
      <c r="B45" s="904"/>
      <c r="C45" s="869"/>
      <c r="D45" s="865"/>
      <c r="E45" s="165" t="s">
        <v>369</v>
      </c>
      <c r="F45" s="354"/>
      <c r="G45" s="354"/>
      <c r="H45" s="354"/>
      <c r="I45" s="354"/>
      <c r="J45" s="354"/>
      <c r="K45" s="354"/>
      <c r="L45" s="354"/>
      <c r="M45" s="354"/>
      <c r="N45" s="354"/>
      <c r="O45" s="354"/>
      <c r="P45" s="354"/>
      <c r="Q45" s="354"/>
      <c r="R45" s="354"/>
      <c r="S45" s="354"/>
      <c r="T45" s="354"/>
      <c r="U45" s="354"/>
      <c r="V45" s="354"/>
      <c r="W45" s="354"/>
      <c r="X45" s="354"/>
      <c r="Y45" s="354"/>
      <c r="Z45" s="354"/>
      <c r="AA45" s="355"/>
    </row>
    <row r="46" spans="2:27" ht="13.15" customHeight="1">
      <c r="B46" s="904"/>
      <c r="C46" s="906" t="s">
        <v>370</v>
      </c>
      <c r="D46" s="907"/>
      <c r="E46" s="166" t="s">
        <v>368</v>
      </c>
      <c r="F46" s="357"/>
      <c r="G46" s="357"/>
      <c r="H46" s="357"/>
      <c r="I46" s="357"/>
      <c r="J46" s="357"/>
      <c r="K46" s="357"/>
      <c r="L46" s="357"/>
      <c r="M46" s="357"/>
      <c r="N46" s="357"/>
      <c r="O46" s="357"/>
      <c r="P46" s="357"/>
      <c r="Q46" s="357"/>
      <c r="R46" s="357"/>
      <c r="S46" s="357"/>
      <c r="T46" s="357"/>
      <c r="U46" s="357"/>
      <c r="V46" s="357"/>
      <c r="W46" s="357"/>
      <c r="X46" s="357"/>
      <c r="Y46" s="357"/>
      <c r="Z46" s="357"/>
      <c r="AA46" s="355"/>
    </row>
    <row r="47" spans="2:27" ht="13.15" customHeight="1">
      <c r="B47" s="905"/>
      <c r="C47" s="908"/>
      <c r="D47" s="902"/>
      <c r="E47" s="167" t="s">
        <v>369</v>
      </c>
      <c r="F47" s="358"/>
      <c r="G47" s="358"/>
      <c r="H47" s="358"/>
      <c r="I47" s="358"/>
      <c r="J47" s="358"/>
      <c r="K47" s="358"/>
      <c r="L47" s="358"/>
      <c r="M47" s="358"/>
      <c r="N47" s="358"/>
      <c r="O47" s="358"/>
      <c r="P47" s="358"/>
      <c r="Q47" s="358"/>
      <c r="R47" s="358"/>
      <c r="S47" s="358"/>
      <c r="T47" s="358"/>
      <c r="U47" s="358"/>
      <c r="V47" s="358"/>
      <c r="W47" s="358"/>
      <c r="X47" s="358"/>
      <c r="Y47" s="358"/>
      <c r="Z47" s="358"/>
      <c r="AA47" s="359"/>
    </row>
    <row r="48" spans="2:27" ht="13.15" customHeight="1">
      <c r="B48" s="897" t="s">
        <v>688</v>
      </c>
      <c r="C48" s="898"/>
      <c r="D48" s="899"/>
      <c r="E48" s="168" t="s">
        <v>368</v>
      </c>
      <c r="F48" s="361"/>
      <c r="G48" s="361"/>
      <c r="H48" s="361"/>
      <c r="I48" s="361"/>
      <c r="J48" s="361"/>
      <c r="K48" s="361"/>
      <c r="L48" s="361"/>
      <c r="M48" s="361"/>
      <c r="N48" s="361"/>
      <c r="O48" s="361"/>
      <c r="P48" s="361"/>
      <c r="Q48" s="361"/>
      <c r="R48" s="361"/>
      <c r="S48" s="361"/>
      <c r="T48" s="361"/>
      <c r="U48" s="361"/>
      <c r="V48" s="361"/>
      <c r="W48" s="361"/>
      <c r="X48" s="361"/>
      <c r="Y48" s="361"/>
      <c r="Z48" s="361"/>
      <c r="AA48" s="353"/>
    </row>
    <row r="49" spans="2:27" ht="13.15" customHeight="1">
      <c r="B49" s="900"/>
      <c r="C49" s="901"/>
      <c r="D49" s="902"/>
      <c r="E49" s="169" t="s">
        <v>369</v>
      </c>
      <c r="F49" s="358"/>
      <c r="G49" s="358"/>
      <c r="H49" s="358"/>
      <c r="I49" s="358"/>
      <c r="J49" s="358"/>
      <c r="K49" s="358"/>
      <c r="L49" s="358"/>
      <c r="M49" s="358"/>
      <c r="N49" s="358"/>
      <c r="O49" s="358"/>
      <c r="P49" s="358"/>
      <c r="Q49" s="358"/>
      <c r="R49" s="358"/>
      <c r="S49" s="358"/>
      <c r="T49" s="358"/>
      <c r="U49" s="358"/>
      <c r="V49" s="358"/>
      <c r="W49" s="358"/>
      <c r="X49" s="358"/>
      <c r="Y49" s="358"/>
      <c r="Z49" s="358"/>
      <c r="AA49" s="359"/>
    </row>
    <row r="50" spans="2:27" s="215" customFormat="1" ht="5.0999999999999996" customHeight="1"/>
    <row r="51" spans="2:27" s="215" customFormat="1" ht="12">
      <c r="B51" s="215" t="s">
        <v>742</v>
      </c>
    </row>
    <row r="52" spans="2:27" s="215" customFormat="1" ht="12">
      <c r="B52" s="215" t="s">
        <v>781</v>
      </c>
    </row>
    <row r="53" spans="2:27" s="215" customFormat="1" ht="12">
      <c r="B53" s="215" t="s">
        <v>782</v>
      </c>
    </row>
    <row r="54" spans="2:27" s="215" customFormat="1" ht="12">
      <c r="B54" s="215" t="s">
        <v>783</v>
      </c>
    </row>
    <row r="55" spans="2:27" s="215" customFormat="1" ht="30" customHeight="1"/>
    <row r="56" spans="2:27" s="215" customFormat="1" ht="30" customHeight="1"/>
  </sheetData>
  <sheetProtection insertRows="0"/>
  <protectedRanges>
    <protectedRange sqref="C28:Z45 C8:Z25" name="範囲1"/>
  </protectedRanges>
  <mergeCells count="48">
    <mergeCell ref="B48:D49"/>
    <mergeCell ref="B28:B47"/>
    <mergeCell ref="B8:B27"/>
    <mergeCell ref="C46:D47"/>
    <mergeCell ref="C26:D27"/>
    <mergeCell ref="C10:C11"/>
    <mergeCell ref="C30:C31"/>
    <mergeCell ref="D30:D31"/>
    <mergeCell ref="C20:C21"/>
    <mergeCell ref="C14:C15"/>
    <mergeCell ref="D14:D15"/>
    <mergeCell ref="C16:C17"/>
    <mergeCell ref="D16:D17"/>
    <mergeCell ref="C18:C19"/>
    <mergeCell ref="D18:D19"/>
    <mergeCell ref="C22:C23"/>
    <mergeCell ref="D28:D29"/>
    <mergeCell ref="D24:D25"/>
    <mergeCell ref="C44:C45"/>
    <mergeCell ref="D44:D45"/>
    <mergeCell ref="B3:AA3"/>
    <mergeCell ref="Y4:AA4"/>
    <mergeCell ref="B5:C7"/>
    <mergeCell ref="D5:D7"/>
    <mergeCell ref="E5:Z5"/>
    <mergeCell ref="AA5:AA7"/>
    <mergeCell ref="E6:E7"/>
    <mergeCell ref="C8:C9"/>
    <mergeCell ref="D8:D9"/>
    <mergeCell ref="D10:D11"/>
    <mergeCell ref="C12:C13"/>
    <mergeCell ref="D12:D13"/>
    <mergeCell ref="D20:D21"/>
    <mergeCell ref="C38:C39"/>
    <mergeCell ref="D38:D39"/>
    <mergeCell ref="C24:C25"/>
    <mergeCell ref="D42:D43"/>
    <mergeCell ref="D32:D33"/>
    <mergeCell ref="C34:C35"/>
    <mergeCell ref="D34:D35"/>
    <mergeCell ref="C36:C37"/>
    <mergeCell ref="D36:D37"/>
    <mergeCell ref="C40:C41"/>
    <mergeCell ref="D40:D41"/>
    <mergeCell ref="C42:C43"/>
    <mergeCell ref="C32:C33"/>
    <mergeCell ref="D22:D23"/>
    <mergeCell ref="C28:C29"/>
  </mergeCells>
  <phoneticPr fontId="2"/>
  <printOptions horizontalCentered="1"/>
  <pageMargins left="0.51181102362204722" right="0.59055118110236227" top="0.98425196850393704" bottom="0.98425196850393704" header="0.51181102362204722" footer="0.51181102362204722"/>
  <pageSetup paperSize="8" scale="9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A55"/>
  <sheetViews>
    <sheetView showGridLines="0" zoomScale="80" zoomScaleNormal="80" zoomScaleSheetLayoutView="70" workbookViewId="0">
      <selection activeCell="A10" sqref="A8:J27"/>
    </sheetView>
  </sheetViews>
  <sheetFormatPr defaultRowHeight="30" customHeight="1"/>
  <cols>
    <col min="1" max="1" width="3.28515625" style="186" customWidth="1"/>
    <col min="2" max="2" width="4" style="187" customWidth="1"/>
    <col min="3" max="3" width="22.28515625" style="187" customWidth="1"/>
    <col min="4" max="4" width="14.42578125" style="187" customWidth="1"/>
    <col min="5" max="5" width="5.7109375" style="187" customWidth="1"/>
    <col min="6" max="26" width="8.7109375" style="186" customWidth="1"/>
    <col min="27" max="27" width="11.5703125" style="186" customWidth="1"/>
    <col min="28" max="257" width="8.85546875" style="186"/>
    <col min="258" max="258" width="10.7109375" style="186" bestFit="1" customWidth="1"/>
    <col min="259" max="259" width="4" style="186" customWidth="1"/>
    <col min="260" max="260" width="23.42578125" style="186" customWidth="1"/>
    <col min="261" max="261" width="14.42578125" style="186" customWidth="1"/>
    <col min="262" max="262" width="5.7109375" style="186" customWidth="1"/>
    <col min="263" max="282" width="8.7109375" style="186" customWidth="1"/>
    <col min="283" max="283" width="11.5703125" style="186" customWidth="1"/>
    <col min="284" max="513" width="8.85546875" style="186"/>
    <col min="514" max="514" width="10.7109375" style="186" bestFit="1" customWidth="1"/>
    <col min="515" max="515" width="4" style="186" customWidth="1"/>
    <col min="516" max="516" width="23.42578125" style="186" customWidth="1"/>
    <col min="517" max="517" width="14.42578125" style="186" customWidth="1"/>
    <col min="518" max="518" width="5.7109375" style="186" customWidth="1"/>
    <col min="519" max="538" width="8.7109375" style="186" customWidth="1"/>
    <col min="539" max="539" width="11.5703125" style="186" customWidth="1"/>
    <col min="540" max="769" width="8.85546875" style="186"/>
    <col min="770" max="770" width="10.7109375" style="186" bestFit="1" customWidth="1"/>
    <col min="771" max="771" width="4" style="186" customWidth="1"/>
    <col min="772" max="772" width="23.42578125" style="186" customWidth="1"/>
    <col min="773" max="773" width="14.42578125" style="186" customWidth="1"/>
    <col min="774" max="774" width="5.7109375" style="186" customWidth="1"/>
    <col min="775" max="794" width="8.7109375" style="186" customWidth="1"/>
    <col min="795" max="795" width="11.5703125" style="186" customWidth="1"/>
    <col min="796" max="1025" width="8.85546875" style="186"/>
    <col min="1026" max="1026" width="10.7109375" style="186" bestFit="1" customWidth="1"/>
    <col min="1027" max="1027" width="4" style="186" customWidth="1"/>
    <col min="1028" max="1028" width="23.42578125" style="186" customWidth="1"/>
    <col min="1029" max="1029" width="14.42578125" style="186" customWidth="1"/>
    <col min="1030" max="1030" width="5.7109375" style="186" customWidth="1"/>
    <col min="1031" max="1050" width="8.7109375" style="186" customWidth="1"/>
    <col min="1051" max="1051" width="11.5703125" style="186" customWidth="1"/>
    <col min="1052" max="1281" width="8.85546875" style="186"/>
    <col min="1282" max="1282" width="10.7109375" style="186" bestFit="1" customWidth="1"/>
    <col min="1283" max="1283" width="4" style="186" customWidth="1"/>
    <col min="1284" max="1284" width="23.42578125" style="186" customWidth="1"/>
    <col min="1285" max="1285" width="14.42578125" style="186" customWidth="1"/>
    <col min="1286" max="1286" width="5.7109375" style="186" customWidth="1"/>
    <col min="1287" max="1306" width="8.7109375" style="186" customWidth="1"/>
    <col min="1307" max="1307" width="11.5703125" style="186" customWidth="1"/>
    <col min="1308" max="1537" width="8.85546875" style="186"/>
    <col min="1538" max="1538" width="10.7109375" style="186" bestFit="1" customWidth="1"/>
    <col min="1539" max="1539" width="4" style="186" customWidth="1"/>
    <col min="1540" max="1540" width="23.42578125" style="186" customWidth="1"/>
    <col min="1541" max="1541" width="14.42578125" style="186" customWidth="1"/>
    <col min="1542" max="1542" width="5.7109375" style="186" customWidth="1"/>
    <col min="1543" max="1562" width="8.7109375" style="186" customWidth="1"/>
    <col min="1563" max="1563" width="11.5703125" style="186" customWidth="1"/>
    <col min="1564" max="1793" width="8.85546875" style="186"/>
    <col min="1794" max="1794" width="10.7109375" style="186" bestFit="1" customWidth="1"/>
    <col min="1795" max="1795" width="4" style="186" customWidth="1"/>
    <col min="1796" max="1796" width="23.42578125" style="186" customWidth="1"/>
    <col min="1797" max="1797" width="14.42578125" style="186" customWidth="1"/>
    <col min="1798" max="1798" width="5.7109375" style="186" customWidth="1"/>
    <col min="1799" max="1818" width="8.7109375" style="186" customWidth="1"/>
    <col min="1819" max="1819" width="11.5703125" style="186" customWidth="1"/>
    <col min="1820" max="2049" width="8.85546875" style="186"/>
    <col min="2050" max="2050" width="10.7109375" style="186" bestFit="1" customWidth="1"/>
    <col min="2051" max="2051" width="4" style="186" customWidth="1"/>
    <col min="2052" max="2052" width="23.42578125" style="186" customWidth="1"/>
    <col min="2053" max="2053" width="14.42578125" style="186" customWidth="1"/>
    <col min="2054" max="2054" width="5.7109375" style="186" customWidth="1"/>
    <col min="2055" max="2074" width="8.7109375" style="186" customWidth="1"/>
    <col min="2075" max="2075" width="11.5703125" style="186" customWidth="1"/>
    <col min="2076" max="2305" width="8.85546875" style="186"/>
    <col min="2306" max="2306" width="10.7109375" style="186" bestFit="1" customWidth="1"/>
    <col min="2307" max="2307" width="4" style="186" customWidth="1"/>
    <col min="2308" max="2308" width="23.42578125" style="186" customWidth="1"/>
    <col min="2309" max="2309" width="14.42578125" style="186" customWidth="1"/>
    <col min="2310" max="2310" width="5.7109375" style="186" customWidth="1"/>
    <col min="2311" max="2330" width="8.7109375" style="186" customWidth="1"/>
    <col min="2331" max="2331" width="11.5703125" style="186" customWidth="1"/>
    <col min="2332" max="2561" width="8.85546875" style="186"/>
    <col min="2562" max="2562" width="10.7109375" style="186" bestFit="1" customWidth="1"/>
    <col min="2563" max="2563" width="4" style="186" customWidth="1"/>
    <col min="2564" max="2564" width="23.42578125" style="186" customWidth="1"/>
    <col min="2565" max="2565" width="14.42578125" style="186" customWidth="1"/>
    <col min="2566" max="2566" width="5.7109375" style="186" customWidth="1"/>
    <col min="2567" max="2586" width="8.7109375" style="186" customWidth="1"/>
    <col min="2587" max="2587" width="11.5703125" style="186" customWidth="1"/>
    <col min="2588" max="2817" width="8.85546875" style="186"/>
    <col min="2818" max="2818" width="10.7109375" style="186" bestFit="1" customWidth="1"/>
    <col min="2819" max="2819" width="4" style="186" customWidth="1"/>
    <col min="2820" max="2820" width="23.42578125" style="186" customWidth="1"/>
    <col min="2821" max="2821" width="14.42578125" style="186" customWidth="1"/>
    <col min="2822" max="2822" width="5.7109375" style="186" customWidth="1"/>
    <col min="2823" max="2842" width="8.7109375" style="186" customWidth="1"/>
    <col min="2843" max="2843" width="11.5703125" style="186" customWidth="1"/>
    <col min="2844" max="3073" width="8.85546875" style="186"/>
    <col min="3074" max="3074" width="10.7109375" style="186" bestFit="1" customWidth="1"/>
    <col min="3075" max="3075" width="4" style="186" customWidth="1"/>
    <col min="3076" max="3076" width="23.42578125" style="186" customWidth="1"/>
    <col min="3077" max="3077" width="14.42578125" style="186" customWidth="1"/>
    <col min="3078" max="3078" width="5.7109375" style="186" customWidth="1"/>
    <col min="3079" max="3098" width="8.7109375" style="186" customWidth="1"/>
    <col min="3099" max="3099" width="11.5703125" style="186" customWidth="1"/>
    <col min="3100" max="3329" width="8.85546875" style="186"/>
    <col min="3330" max="3330" width="10.7109375" style="186" bestFit="1" customWidth="1"/>
    <col min="3331" max="3331" width="4" style="186" customWidth="1"/>
    <col min="3332" max="3332" width="23.42578125" style="186" customWidth="1"/>
    <col min="3333" max="3333" width="14.42578125" style="186" customWidth="1"/>
    <col min="3334" max="3334" width="5.7109375" style="186" customWidth="1"/>
    <col min="3335" max="3354" width="8.7109375" style="186" customWidth="1"/>
    <col min="3355" max="3355" width="11.5703125" style="186" customWidth="1"/>
    <col min="3356" max="3585" width="8.85546875" style="186"/>
    <col min="3586" max="3586" width="10.7109375" style="186" bestFit="1" customWidth="1"/>
    <col min="3587" max="3587" width="4" style="186" customWidth="1"/>
    <col min="3588" max="3588" width="23.42578125" style="186" customWidth="1"/>
    <col min="3589" max="3589" width="14.42578125" style="186" customWidth="1"/>
    <col min="3590" max="3590" width="5.7109375" style="186" customWidth="1"/>
    <col min="3591" max="3610" width="8.7109375" style="186" customWidth="1"/>
    <col min="3611" max="3611" width="11.5703125" style="186" customWidth="1"/>
    <col min="3612" max="3841" width="8.85546875" style="186"/>
    <col min="3842" max="3842" width="10.7109375" style="186" bestFit="1" customWidth="1"/>
    <col min="3843" max="3843" width="4" style="186" customWidth="1"/>
    <col min="3844" max="3844" width="23.42578125" style="186" customWidth="1"/>
    <col min="3845" max="3845" width="14.42578125" style="186" customWidth="1"/>
    <col min="3846" max="3846" width="5.7109375" style="186" customWidth="1"/>
    <col min="3847" max="3866" width="8.7109375" style="186" customWidth="1"/>
    <col min="3867" max="3867" width="11.5703125" style="186" customWidth="1"/>
    <col min="3868" max="4097" width="8.85546875" style="186"/>
    <col min="4098" max="4098" width="10.7109375" style="186" bestFit="1" customWidth="1"/>
    <col min="4099" max="4099" width="4" style="186" customWidth="1"/>
    <col min="4100" max="4100" width="23.42578125" style="186" customWidth="1"/>
    <col min="4101" max="4101" width="14.42578125" style="186" customWidth="1"/>
    <col min="4102" max="4102" width="5.7109375" style="186" customWidth="1"/>
    <col min="4103" max="4122" width="8.7109375" style="186" customWidth="1"/>
    <col min="4123" max="4123" width="11.5703125" style="186" customWidth="1"/>
    <col min="4124" max="4353" width="8.85546875" style="186"/>
    <col min="4354" max="4354" width="10.7109375" style="186" bestFit="1" customWidth="1"/>
    <col min="4355" max="4355" width="4" style="186" customWidth="1"/>
    <col min="4356" max="4356" width="23.42578125" style="186" customWidth="1"/>
    <col min="4357" max="4357" width="14.42578125" style="186" customWidth="1"/>
    <col min="4358" max="4358" width="5.7109375" style="186" customWidth="1"/>
    <col min="4359" max="4378" width="8.7109375" style="186" customWidth="1"/>
    <col min="4379" max="4379" width="11.5703125" style="186" customWidth="1"/>
    <col min="4380" max="4609" width="8.85546875" style="186"/>
    <col min="4610" max="4610" width="10.7109375" style="186" bestFit="1" customWidth="1"/>
    <col min="4611" max="4611" width="4" style="186" customWidth="1"/>
    <col min="4612" max="4612" width="23.42578125" style="186" customWidth="1"/>
    <col min="4613" max="4613" width="14.42578125" style="186" customWidth="1"/>
    <col min="4614" max="4614" width="5.7109375" style="186" customWidth="1"/>
    <col min="4615" max="4634" width="8.7109375" style="186" customWidth="1"/>
    <col min="4635" max="4635" width="11.5703125" style="186" customWidth="1"/>
    <col min="4636" max="4865" width="8.85546875" style="186"/>
    <col min="4866" max="4866" width="10.7109375" style="186" bestFit="1" customWidth="1"/>
    <col min="4867" max="4867" width="4" style="186" customWidth="1"/>
    <col min="4868" max="4868" width="23.42578125" style="186" customWidth="1"/>
    <col min="4869" max="4869" width="14.42578125" style="186" customWidth="1"/>
    <col min="4870" max="4870" width="5.7109375" style="186" customWidth="1"/>
    <col min="4871" max="4890" width="8.7109375" style="186" customWidth="1"/>
    <col min="4891" max="4891" width="11.5703125" style="186" customWidth="1"/>
    <col min="4892" max="5121" width="8.85546875" style="186"/>
    <col min="5122" max="5122" width="10.7109375" style="186" bestFit="1" customWidth="1"/>
    <col min="5123" max="5123" width="4" style="186" customWidth="1"/>
    <col min="5124" max="5124" width="23.42578125" style="186" customWidth="1"/>
    <col min="5125" max="5125" width="14.42578125" style="186" customWidth="1"/>
    <col min="5126" max="5126" width="5.7109375" style="186" customWidth="1"/>
    <col min="5127" max="5146" width="8.7109375" style="186" customWidth="1"/>
    <col min="5147" max="5147" width="11.5703125" style="186" customWidth="1"/>
    <col min="5148" max="5377" width="8.85546875" style="186"/>
    <col min="5378" max="5378" width="10.7109375" style="186" bestFit="1" customWidth="1"/>
    <col min="5379" max="5379" width="4" style="186" customWidth="1"/>
    <col min="5380" max="5380" width="23.42578125" style="186" customWidth="1"/>
    <col min="5381" max="5381" width="14.42578125" style="186" customWidth="1"/>
    <col min="5382" max="5382" width="5.7109375" style="186" customWidth="1"/>
    <col min="5383" max="5402" width="8.7109375" style="186" customWidth="1"/>
    <col min="5403" max="5403" width="11.5703125" style="186" customWidth="1"/>
    <col min="5404" max="5633" width="8.85546875" style="186"/>
    <col min="5634" max="5634" width="10.7109375" style="186" bestFit="1" customWidth="1"/>
    <col min="5635" max="5635" width="4" style="186" customWidth="1"/>
    <col min="5636" max="5636" width="23.42578125" style="186" customWidth="1"/>
    <col min="5637" max="5637" width="14.42578125" style="186" customWidth="1"/>
    <col min="5638" max="5638" width="5.7109375" style="186" customWidth="1"/>
    <col min="5639" max="5658" width="8.7109375" style="186" customWidth="1"/>
    <col min="5659" max="5659" width="11.5703125" style="186" customWidth="1"/>
    <col min="5660" max="5889" width="8.85546875" style="186"/>
    <col min="5890" max="5890" width="10.7109375" style="186" bestFit="1" customWidth="1"/>
    <col min="5891" max="5891" width="4" style="186" customWidth="1"/>
    <col min="5892" max="5892" width="23.42578125" style="186" customWidth="1"/>
    <col min="5893" max="5893" width="14.42578125" style="186" customWidth="1"/>
    <col min="5894" max="5894" width="5.7109375" style="186" customWidth="1"/>
    <col min="5895" max="5914" width="8.7109375" style="186" customWidth="1"/>
    <col min="5915" max="5915" width="11.5703125" style="186" customWidth="1"/>
    <col min="5916" max="6145" width="8.85546875" style="186"/>
    <col min="6146" max="6146" width="10.7109375" style="186" bestFit="1" customWidth="1"/>
    <col min="6147" max="6147" width="4" style="186" customWidth="1"/>
    <col min="6148" max="6148" width="23.42578125" style="186" customWidth="1"/>
    <col min="6149" max="6149" width="14.42578125" style="186" customWidth="1"/>
    <col min="6150" max="6150" width="5.7109375" style="186" customWidth="1"/>
    <col min="6151" max="6170" width="8.7109375" style="186" customWidth="1"/>
    <col min="6171" max="6171" width="11.5703125" style="186" customWidth="1"/>
    <col min="6172" max="6401" width="8.85546875" style="186"/>
    <col min="6402" max="6402" width="10.7109375" style="186" bestFit="1" customWidth="1"/>
    <col min="6403" max="6403" width="4" style="186" customWidth="1"/>
    <col min="6404" max="6404" width="23.42578125" style="186" customWidth="1"/>
    <col min="6405" max="6405" width="14.42578125" style="186" customWidth="1"/>
    <col min="6406" max="6406" width="5.7109375" style="186" customWidth="1"/>
    <col min="6407" max="6426" width="8.7109375" style="186" customWidth="1"/>
    <col min="6427" max="6427" width="11.5703125" style="186" customWidth="1"/>
    <col min="6428" max="6657" width="8.85546875" style="186"/>
    <col min="6658" max="6658" width="10.7109375" style="186" bestFit="1" customWidth="1"/>
    <col min="6659" max="6659" width="4" style="186" customWidth="1"/>
    <col min="6660" max="6660" width="23.42578125" style="186" customWidth="1"/>
    <col min="6661" max="6661" width="14.42578125" style="186" customWidth="1"/>
    <col min="6662" max="6662" width="5.7109375" style="186" customWidth="1"/>
    <col min="6663" max="6682" width="8.7109375" style="186" customWidth="1"/>
    <col min="6683" max="6683" width="11.5703125" style="186" customWidth="1"/>
    <col min="6684" max="6913" width="8.85546875" style="186"/>
    <col min="6914" max="6914" width="10.7109375" style="186" bestFit="1" customWidth="1"/>
    <col min="6915" max="6915" width="4" style="186" customWidth="1"/>
    <col min="6916" max="6916" width="23.42578125" style="186" customWidth="1"/>
    <col min="6917" max="6917" width="14.42578125" style="186" customWidth="1"/>
    <col min="6918" max="6918" width="5.7109375" style="186" customWidth="1"/>
    <col min="6919" max="6938" width="8.7109375" style="186" customWidth="1"/>
    <col min="6939" max="6939" width="11.5703125" style="186" customWidth="1"/>
    <col min="6940" max="7169" width="8.85546875" style="186"/>
    <col min="7170" max="7170" width="10.7109375" style="186" bestFit="1" customWidth="1"/>
    <col min="7171" max="7171" width="4" style="186" customWidth="1"/>
    <col min="7172" max="7172" width="23.42578125" style="186" customWidth="1"/>
    <col min="7173" max="7173" width="14.42578125" style="186" customWidth="1"/>
    <col min="7174" max="7174" width="5.7109375" style="186" customWidth="1"/>
    <col min="7175" max="7194" width="8.7109375" style="186" customWidth="1"/>
    <col min="7195" max="7195" width="11.5703125" style="186" customWidth="1"/>
    <col min="7196" max="7425" width="8.85546875" style="186"/>
    <col min="7426" max="7426" width="10.7109375" style="186" bestFit="1" customWidth="1"/>
    <col min="7427" max="7427" width="4" style="186" customWidth="1"/>
    <col min="7428" max="7428" width="23.42578125" style="186" customWidth="1"/>
    <col min="7429" max="7429" width="14.42578125" style="186" customWidth="1"/>
    <col min="7430" max="7430" width="5.7109375" style="186" customWidth="1"/>
    <col min="7431" max="7450" width="8.7109375" style="186" customWidth="1"/>
    <col min="7451" max="7451" width="11.5703125" style="186" customWidth="1"/>
    <col min="7452" max="7681" width="8.85546875" style="186"/>
    <col min="7682" max="7682" width="10.7109375" style="186" bestFit="1" customWidth="1"/>
    <col min="7683" max="7683" width="4" style="186" customWidth="1"/>
    <col min="7684" max="7684" width="23.42578125" style="186" customWidth="1"/>
    <col min="7685" max="7685" width="14.42578125" style="186" customWidth="1"/>
    <col min="7686" max="7686" width="5.7109375" style="186" customWidth="1"/>
    <col min="7687" max="7706" width="8.7109375" style="186" customWidth="1"/>
    <col min="7707" max="7707" width="11.5703125" style="186" customWidth="1"/>
    <col min="7708" max="7937" width="8.85546875" style="186"/>
    <col min="7938" max="7938" width="10.7109375" style="186" bestFit="1" customWidth="1"/>
    <col min="7939" max="7939" width="4" style="186" customWidth="1"/>
    <col min="7940" max="7940" width="23.42578125" style="186" customWidth="1"/>
    <col min="7941" max="7941" width="14.42578125" style="186" customWidth="1"/>
    <col min="7942" max="7942" width="5.7109375" style="186" customWidth="1"/>
    <col min="7943" max="7962" width="8.7109375" style="186" customWidth="1"/>
    <col min="7963" max="7963" width="11.5703125" style="186" customWidth="1"/>
    <col min="7964" max="8193" width="8.85546875" style="186"/>
    <col min="8194" max="8194" width="10.7109375" style="186" bestFit="1" customWidth="1"/>
    <col min="8195" max="8195" width="4" style="186" customWidth="1"/>
    <col min="8196" max="8196" width="23.42578125" style="186" customWidth="1"/>
    <col min="8197" max="8197" width="14.42578125" style="186" customWidth="1"/>
    <col min="8198" max="8198" width="5.7109375" style="186" customWidth="1"/>
    <col min="8199" max="8218" width="8.7109375" style="186" customWidth="1"/>
    <col min="8219" max="8219" width="11.5703125" style="186" customWidth="1"/>
    <col min="8220" max="8449" width="8.85546875" style="186"/>
    <col min="8450" max="8450" width="10.7109375" style="186" bestFit="1" customWidth="1"/>
    <col min="8451" max="8451" width="4" style="186" customWidth="1"/>
    <col min="8452" max="8452" width="23.42578125" style="186" customWidth="1"/>
    <col min="8453" max="8453" width="14.42578125" style="186" customWidth="1"/>
    <col min="8454" max="8454" width="5.7109375" style="186" customWidth="1"/>
    <col min="8455" max="8474" width="8.7109375" style="186" customWidth="1"/>
    <col min="8475" max="8475" width="11.5703125" style="186" customWidth="1"/>
    <col min="8476" max="8705" width="8.85546875" style="186"/>
    <col min="8706" max="8706" width="10.7109375" style="186" bestFit="1" customWidth="1"/>
    <col min="8707" max="8707" width="4" style="186" customWidth="1"/>
    <col min="8708" max="8708" width="23.42578125" style="186" customWidth="1"/>
    <col min="8709" max="8709" width="14.42578125" style="186" customWidth="1"/>
    <col min="8710" max="8710" width="5.7109375" style="186" customWidth="1"/>
    <col min="8711" max="8730" width="8.7109375" style="186" customWidth="1"/>
    <col min="8731" max="8731" width="11.5703125" style="186" customWidth="1"/>
    <col min="8732" max="8961" width="8.85546875" style="186"/>
    <col min="8962" max="8962" width="10.7109375" style="186" bestFit="1" customWidth="1"/>
    <col min="8963" max="8963" width="4" style="186" customWidth="1"/>
    <col min="8964" max="8964" width="23.42578125" style="186" customWidth="1"/>
    <col min="8965" max="8965" width="14.42578125" style="186" customWidth="1"/>
    <col min="8966" max="8966" width="5.7109375" style="186" customWidth="1"/>
    <col min="8967" max="8986" width="8.7109375" style="186" customWidth="1"/>
    <col min="8987" max="8987" width="11.5703125" style="186" customWidth="1"/>
    <col min="8988" max="9217" width="8.85546875" style="186"/>
    <col min="9218" max="9218" width="10.7109375" style="186" bestFit="1" customWidth="1"/>
    <col min="9219" max="9219" width="4" style="186" customWidth="1"/>
    <col min="9220" max="9220" width="23.42578125" style="186" customWidth="1"/>
    <col min="9221" max="9221" width="14.42578125" style="186" customWidth="1"/>
    <col min="9222" max="9222" width="5.7109375" style="186" customWidth="1"/>
    <col min="9223" max="9242" width="8.7109375" style="186" customWidth="1"/>
    <col min="9243" max="9243" width="11.5703125" style="186" customWidth="1"/>
    <col min="9244" max="9473" width="8.85546875" style="186"/>
    <col min="9474" max="9474" width="10.7109375" style="186" bestFit="1" customWidth="1"/>
    <col min="9475" max="9475" width="4" style="186" customWidth="1"/>
    <col min="9476" max="9476" width="23.42578125" style="186" customWidth="1"/>
    <col min="9477" max="9477" width="14.42578125" style="186" customWidth="1"/>
    <col min="9478" max="9478" width="5.7109375" style="186" customWidth="1"/>
    <col min="9479" max="9498" width="8.7109375" style="186" customWidth="1"/>
    <col min="9499" max="9499" width="11.5703125" style="186" customWidth="1"/>
    <col min="9500" max="9729" width="8.85546875" style="186"/>
    <col min="9730" max="9730" width="10.7109375" style="186" bestFit="1" customWidth="1"/>
    <col min="9731" max="9731" width="4" style="186" customWidth="1"/>
    <col min="9732" max="9732" width="23.42578125" style="186" customWidth="1"/>
    <col min="9733" max="9733" width="14.42578125" style="186" customWidth="1"/>
    <col min="9734" max="9734" width="5.7109375" style="186" customWidth="1"/>
    <col min="9735" max="9754" width="8.7109375" style="186" customWidth="1"/>
    <col min="9755" max="9755" width="11.5703125" style="186" customWidth="1"/>
    <col min="9756" max="9985" width="8.85546875" style="186"/>
    <col min="9986" max="9986" width="10.7109375" style="186" bestFit="1" customWidth="1"/>
    <col min="9987" max="9987" width="4" style="186" customWidth="1"/>
    <col min="9988" max="9988" width="23.42578125" style="186" customWidth="1"/>
    <col min="9989" max="9989" width="14.42578125" style="186" customWidth="1"/>
    <col min="9990" max="9990" width="5.7109375" style="186" customWidth="1"/>
    <col min="9991" max="10010" width="8.7109375" style="186" customWidth="1"/>
    <col min="10011" max="10011" width="11.5703125" style="186" customWidth="1"/>
    <col min="10012" max="10241" width="8.85546875" style="186"/>
    <col min="10242" max="10242" width="10.7109375" style="186" bestFit="1" customWidth="1"/>
    <col min="10243" max="10243" width="4" style="186" customWidth="1"/>
    <col min="10244" max="10244" width="23.42578125" style="186" customWidth="1"/>
    <col min="10245" max="10245" width="14.42578125" style="186" customWidth="1"/>
    <col min="10246" max="10246" width="5.7109375" style="186" customWidth="1"/>
    <col min="10247" max="10266" width="8.7109375" style="186" customWidth="1"/>
    <col min="10267" max="10267" width="11.5703125" style="186" customWidth="1"/>
    <col min="10268" max="10497" width="8.85546875" style="186"/>
    <col min="10498" max="10498" width="10.7109375" style="186" bestFit="1" customWidth="1"/>
    <col min="10499" max="10499" width="4" style="186" customWidth="1"/>
    <col min="10500" max="10500" width="23.42578125" style="186" customWidth="1"/>
    <col min="10501" max="10501" width="14.42578125" style="186" customWidth="1"/>
    <col min="10502" max="10502" width="5.7109375" style="186" customWidth="1"/>
    <col min="10503" max="10522" width="8.7109375" style="186" customWidth="1"/>
    <col min="10523" max="10523" width="11.5703125" style="186" customWidth="1"/>
    <col min="10524" max="10753" width="8.85546875" style="186"/>
    <col min="10754" max="10754" width="10.7109375" style="186" bestFit="1" customWidth="1"/>
    <col min="10755" max="10755" width="4" style="186" customWidth="1"/>
    <col min="10756" max="10756" width="23.42578125" style="186" customWidth="1"/>
    <col min="10757" max="10757" width="14.42578125" style="186" customWidth="1"/>
    <col min="10758" max="10758" width="5.7109375" style="186" customWidth="1"/>
    <col min="10759" max="10778" width="8.7109375" style="186" customWidth="1"/>
    <col min="10779" max="10779" width="11.5703125" style="186" customWidth="1"/>
    <col min="10780" max="11009" width="8.85546875" style="186"/>
    <col min="11010" max="11010" width="10.7109375" style="186" bestFit="1" customWidth="1"/>
    <col min="11011" max="11011" width="4" style="186" customWidth="1"/>
    <col min="11012" max="11012" width="23.42578125" style="186" customWidth="1"/>
    <col min="11013" max="11013" width="14.42578125" style="186" customWidth="1"/>
    <col min="11014" max="11014" width="5.7109375" style="186" customWidth="1"/>
    <col min="11015" max="11034" width="8.7109375" style="186" customWidth="1"/>
    <col min="11035" max="11035" width="11.5703125" style="186" customWidth="1"/>
    <col min="11036" max="11265" width="8.85546875" style="186"/>
    <col min="11266" max="11266" width="10.7109375" style="186" bestFit="1" customWidth="1"/>
    <col min="11267" max="11267" width="4" style="186" customWidth="1"/>
    <col min="11268" max="11268" width="23.42578125" style="186" customWidth="1"/>
    <col min="11269" max="11269" width="14.42578125" style="186" customWidth="1"/>
    <col min="11270" max="11270" width="5.7109375" style="186" customWidth="1"/>
    <col min="11271" max="11290" width="8.7109375" style="186" customWidth="1"/>
    <col min="11291" max="11291" width="11.5703125" style="186" customWidth="1"/>
    <col min="11292" max="11521" width="8.85546875" style="186"/>
    <col min="11522" max="11522" width="10.7109375" style="186" bestFit="1" customWidth="1"/>
    <col min="11523" max="11523" width="4" style="186" customWidth="1"/>
    <col min="11524" max="11524" width="23.42578125" style="186" customWidth="1"/>
    <col min="11525" max="11525" width="14.42578125" style="186" customWidth="1"/>
    <col min="11526" max="11526" width="5.7109375" style="186" customWidth="1"/>
    <col min="11527" max="11546" width="8.7109375" style="186" customWidth="1"/>
    <col min="11547" max="11547" width="11.5703125" style="186" customWidth="1"/>
    <col min="11548" max="11777" width="8.85546875" style="186"/>
    <col min="11778" max="11778" width="10.7109375" style="186" bestFit="1" customWidth="1"/>
    <col min="11779" max="11779" width="4" style="186" customWidth="1"/>
    <col min="11780" max="11780" width="23.42578125" style="186" customWidth="1"/>
    <col min="11781" max="11781" width="14.42578125" style="186" customWidth="1"/>
    <col min="11782" max="11782" width="5.7109375" style="186" customWidth="1"/>
    <col min="11783" max="11802" width="8.7109375" style="186" customWidth="1"/>
    <col min="11803" max="11803" width="11.5703125" style="186" customWidth="1"/>
    <col min="11804" max="12033" width="8.85546875" style="186"/>
    <col min="12034" max="12034" width="10.7109375" style="186" bestFit="1" customWidth="1"/>
    <col min="12035" max="12035" width="4" style="186" customWidth="1"/>
    <col min="12036" max="12036" width="23.42578125" style="186" customWidth="1"/>
    <col min="12037" max="12037" width="14.42578125" style="186" customWidth="1"/>
    <col min="12038" max="12038" width="5.7109375" style="186" customWidth="1"/>
    <col min="12039" max="12058" width="8.7109375" style="186" customWidth="1"/>
    <col min="12059" max="12059" width="11.5703125" style="186" customWidth="1"/>
    <col min="12060" max="12289" width="8.85546875" style="186"/>
    <col min="12290" max="12290" width="10.7109375" style="186" bestFit="1" customWidth="1"/>
    <col min="12291" max="12291" width="4" style="186" customWidth="1"/>
    <col min="12292" max="12292" width="23.42578125" style="186" customWidth="1"/>
    <col min="12293" max="12293" width="14.42578125" style="186" customWidth="1"/>
    <col min="12294" max="12294" width="5.7109375" style="186" customWidth="1"/>
    <col min="12295" max="12314" width="8.7109375" style="186" customWidth="1"/>
    <col min="12315" max="12315" width="11.5703125" style="186" customWidth="1"/>
    <col min="12316" max="12545" width="8.85546875" style="186"/>
    <col min="12546" max="12546" width="10.7109375" style="186" bestFit="1" customWidth="1"/>
    <col min="12547" max="12547" width="4" style="186" customWidth="1"/>
    <col min="12548" max="12548" width="23.42578125" style="186" customWidth="1"/>
    <col min="12549" max="12549" width="14.42578125" style="186" customWidth="1"/>
    <col min="12550" max="12550" width="5.7109375" style="186" customWidth="1"/>
    <col min="12551" max="12570" width="8.7109375" style="186" customWidth="1"/>
    <col min="12571" max="12571" width="11.5703125" style="186" customWidth="1"/>
    <col min="12572" max="12801" width="8.85546875" style="186"/>
    <col min="12802" max="12802" width="10.7109375" style="186" bestFit="1" customWidth="1"/>
    <col min="12803" max="12803" width="4" style="186" customWidth="1"/>
    <col min="12804" max="12804" width="23.42578125" style="186" customWidth="1"/>
    <col min="12805" max="12805" width="14.42578125" style="186" customWidth="1"/>
    <col min="12806" max="12806" width="5.7109375" style="186" customWidth="1"/>
    <col min="12807" max="12826" width="8.7109375" style="186" customWidth="1"/>
    <col min="12827" max="12827" width="11.5703125" style="186" customWidth="1"/>
    <col min="12828" max="13057" width="8.85546875" style="186"/>
    <col min="13058" max="13058" width="10.7109375" style="186" bestFit="1" customWidth="1"/>
    <col min="13059" max="13059" width="4" style="186" customWidth="1"/>
    <col min="13060" max="13060" width="23.42578125" style="186" customWidth="1"/>
    <col min="13061" max="13061" width="14.42578125" style="186" customWidth="1"/>
    <col min="13062" max="13062" width="5.7109375" style="186" customWidth="1"/>
    <col min="13063" max="13082" width="8.7109375" style="186" customWidth="1"/>
    <col min="13083" max="13083" width="11.5703125" style="186" customWidth="1"/>
    <col min="13084" max="13313" width="8.85546875" style="186"/>
    <col min="13314" max="13314" width="10.7109375" style="186" bestFit="1" customWidth="1"/>
    <col min="13315" max="13315" width="4" style="186" customWidth="1"/>
    <col min="13316" max="13316" width="23.42578125" style="186" customWidth="1"/>
    <col min="13317" max="13317" width="14.42578125" style="186" customWidth="1"/>
    <col min="13318" max="13318" width="5.7109375" style="186" customWidth="1"/>
    <col min="13319" max="13338" width="8.7109375" style="186" customWidth="1"/>
    <col min="13339" max="13339" width="11.5703125" style="186" customWidth="1"/>
    <col min="13340" max="13569" width="8.85546875" style="186"/>
    <col min="13570" max="13570" width="10.7109375" style="186" bestFit="1" customWidth="1"/>
    <col min="13571" max="13571" width="4" style="186" customWidth="1"/>
    <col min="13572" max="13572" width="23.42578125" style="186" customWidth="1"/>
    <col min="13573" max="13573" width="14.42578125" style="186" customWidth="1"/>
    <col min="13574" max="13574" width="5.7109375" style="186" customWidth="1"/>
    <col min="13575" max="13594" width="8.7109375" style="186" customWidth="1"/>
    <col min="13595" max="13595" width="11.5703125" style="186" customWidth="1"/>
    <col min="13596" max="13825" width="8.85546875" style="186"/>
    <col min="13826" max="13826" width="10.7109375" style="186" bestFit="1" customWidth="1"/>
    <col min="13827" max="13827" width="4" style="186" customWidth="1"/>
    <col min="13828" max="13828" width="23.42578125" style="186" customWidth="1"/>
    <col min="13829" max="13829" width="14.42578125" style="186" customWidth="1"/>
    <col min="13830" max="13830" width="5.7109375" style="186" customWidth="1"/>
    <col min="13831" max="13850" width="8.7109375" style="186" customWidth="1"/>
    <col min="13851" max="13851" width="11.5703125" style="186" customWidth="1"/>
    <col min="13852" max="14081" width="8.85546875" style="186"/>
    <col min="14082" max="14082" width="10.7109375" style="186" bestFit="1" customWidth="1"/>
    <col min="14083" max="14083" width="4" style="186" customWidth="1"/>
    <col min="14084" max="14084" width="23.42578125" style="186" customWidth="1"/>
    <col min="14085" max="14085" width="14.42578125" style="186" customWidth="1"/>
    <col min="14086" max="14086" width="5.7109375" style="186" customWidth="1"/>
    <col min="14087" max="14106" width="8.7109375" style="186" customWidth="1"/>
    <col min="14107" max="14107" width="11.5703125" style="186" customWidth="1"/>
    <col min="14108" max="14337" width="8.85546875" style="186"/>
    <col min="14338" max="14338" width="10.7109375" style="186" bestFit="1" customWidth="1"/>
    <col min="14339" max="14339" width="4" style="186" customWidth="1"/>
    <col min="14340" max="14340" width="23.42578125" style="186" customWidth="1"/>
    <col min="14341" max="14341" width="14.42578125" style="186" customWidth="1"/>
    <col min="14342" max="14342" width="5.7109375" style="186" customWidth="1"/>
    <col min="14343" max="14362" width="8.7109375" style="186" customWidth="1"/>
    <col min="14363" max="14363" width="11.5703125" style="186" customWidth="1"/>
    <col min="14364" max="14593" width="8.85546875" style="186"/>
    <col min="14594" max="14594" width="10.7109375" style="186" bestFit="1" customWidth="1"/>
    <col min="14595" max="14595" width="4" style="186" customWidth="1"/>
    <col min="14596" max="14596" width="23.42578125" style="186" customWidth="1"/>
    <col min="14597" max="14597" width="14.42578125" style="186" customWidth="1"/>
    <col min="14598" max="14598" width="5.7109375" style="186" customWidth="1"/>
    <col min="14599" max="14618" width="8.7109375" style="186" customWidth="1"/>
    <col min="14619" max="14619" width="11.5703125" style="186" customWidth="1"/>
    <col min="14620" max="14849" width="8.85546875" style="186"/>
    <col min="14850" max="14850" width="10.7109375" style="186" bestFit="1" customWidth="1"/>
    <col min="14851" max="14851" width="4" style="186" customWidth="1"/>
    <col min="14852" max="14852" width="23.42578125" style="186" customWidth="1"/>
    <col min="14853" max="14853" width="14.42578125" style="186" customWidth="1"/>
    <col min="14854" max="14854" width="5.7109375" style="186" customWidth="1"/>
    <col min="14855" max="14874" width="8.7109375" style="186" customWidth="1"/>
    <col min="14875" max="14875" width="11.5703125" style="186" customWidth="1"/>
    <col min="14876" max="15105" width="8.85546875" style="186"/>
    <col min="15106" max="15106" width="10.7109375" style="186" bestFit="1" customWidth="1"/>
    <col min="15107" max="15107" width="4" style="186" customWidth="1"/>
    <col min="15108" max="15108" width="23.42578125" style="186" customWidth="1"/>
    <col min="15109" max="15109" width="14.42578125" style="186" customWidth="1"/>
    <col min="15110" max="15110" width="5.7109375" style="186" customWidth="1"/>
    <col min="15111" max="15130" width="8.7109375" style="186" customWidth="1"/>
    <col min="15131" max="15131" width="11.5703125" style="186" customWidth="1"/>
    <col min="15132" max="15361" width="8.85546875" style="186"/>
    <col min="15362" max="15362" width="10.7109375" style="186" bestFit="1" customWidth="1"/>
    <col min="15363" max="15363" width="4" style="186" customWidth="1"/>
    <col min="15364" max="15364" width="23.42578125" style="186" customWidth="1"/>
    <col min="15365" max="15365" width="14.42578125" style="186" customWidth="1"/>
    <col min="15366" max="15366" width="5.7109375" style="186" customWidth="1"/>
    <col min="15367" max="15386" width="8.7109375" style="186" customWidth="1"/>
    <col min="15387" max="15387" width="11.5703125" style="186" customWidth="1"/>
    <col min="15388" max="15617" width="8.85546875" style="186"/>
    <col min="15618" max="15618" width="10.7109375" style="186" bestFit="1" customWidth="1"/>
    <col min="15619" max="15619" width="4" style="186" customWidth="1"/>
    <col min="15620" max="15620" width="23.42578125" style="186" customWidth="1"/>
    <col min="15621" max="15621" width="14.42578125" style="186" customWidth="1"/>
    <col min="15622" max="15622" width="5.7109375" style="186" customWidth="1"/>
    <col min="15623" max="15642" width="8.7109375" style="186" customWidth="1"/>
    <col min="15643" max="15643" width="11.5703125" style="186" customWidth="1"/>
    <col min="15644" max="15873" width="8.85546875" style="186"/>
    <col min="15874" max="15874" width="10.7109375" style="186" bestFit="1" customWidth="1"/>
    <col min="15875" max="15875" width="4" style="186" customWidth="1"/>
    <col min="15876" max="15876" width="23.42578125" style="186" customWidth="1"/>
    <col min="15877" max="15877" width="14.42578125" style="186" customWidth="1"/>
    <col min="15878" max="15878" width="5.7109375" style="186" customWidth="1"/>
    <col min="15879" max="15898" width="8.7109375" style="186" customWidth="1"/>
    <col min="15899" max="15899" width="11.5703125" style="186" customWidth="1"/>
    <col min="15900" max="16129" width="8.85546875" style="186"/>
    <col min="16130" max="16130" width="10.7109375" style="186" bestFit="1" customWidth="1"/>
    <col min="16131" max="16131" width="4" style="186" customWidth="1"/>
    <col min="16132" max="16132" width="23.42578125" style="186" customWidth="1"/>
    <col min="16133" max="16133" width="14.42578125" style="186" customWidth="1"/>
    <col min="16134" max="16134" width="5.7109375" style="186" customWidth="1"/>
    <col min="16135" max="16154" width="8.7109375" style="186" customWidth="1"/>
    <col min="16155" max="16155" width="11.5703125" style="186" customWidth="1"/>
    <col min="16156" max="16384" width="8.85546875" style="186"/>
  </cols>
  <sheetData>
    <row r="1" spans="1:27" ht="18" customHeight="1"/>
    <row r="2" spans="1:27" ht="18" customHeight="1">
      <c r="AA2" s="203" t="s">
        <v>286</v>
      </c>
    </row>
    <row r="3" spans="1:27" s="201" customFormat="1" ht="21" customHeight="1">
      <c r="B3" s="876" t="s">
        <v>556</v>
      </c>
      <c r="C3" s="876"/>
      <c r="D3" s="876"/>
      <c r="E3" s="876"/>
      <c r="F3" s="876"/>
      <c r="G3" s="876"/>
      <c r="H3" s="876"/>
      <c r="I3" s="876"/>
      <c r="J3" s="876"/>
      <c r="K3" s="876"/>
      <c r="L3" s="876"/>
      <c r="M3" s="876"/>
      <c r="N3" s="876"/>
      <c r="O3" s="876"/>
      <c r="P3" s="876"/>
      <c r="Q3" s="876"/>
      <c r="R3" s="876"/>
      <c r="S3" s="876"/>
      <c r="T3" s="876"/>
      <c r="U3" s="876"/>
      <c r="V3" s="876"/>
      <c r="W3" s="876"/>
      <c r="X3" s="876"/>
      <c r="Y3" s="876"/>
      <c r="Z3" s="876"/>
      <c r="AA3" s="876"/>
    </row>
    <row r="4" spans="1:27" s="201" customFormat="1" ht="17.25" customHeight="1">
      <c r="A4" s="163"/>
      <c r="B4" s="182"/>
      <c r="Y4" s="877" t="s">
        <v>372</v>
      </c>
      <c r="Z4" s="877"/>
      <c r="AA4" s="877"/>
    </row>
    <row r="5" spans="1:27" ht="15.95" customHeight="1">
      <c r="B5" s="878" t="s">
        <v>363</v>
      </c>
      <c r="C5" s="879"/>
      <c r="D5" s="884" t="s">
        <v>364</v>
      </c>
      <c r="E5" s="887" t="s">
        <v>365</v>
      </c>
      <c r="F5" s="888"/>
      <c r="G5" s="888"/>
      <c r="H5" s="888"/>
      <c r="I5" s="888"/>
      <c r="J5" s="888"/>
      <c r="K5" s="888"/>
      <c r="L5" s="888"/>
      <c r="M5" s="888"/>
      <c r="N5" s="888"/>
      <c r="O5" s="888"/>
      <c r="P5" s="888"/>
      <c r="Q5" s="888"/>
      <c r="R5" s="888"/>
      <c r="S5" s="888"/>
      <c r="T5" s="888"/>
      <c r="U5" s="888"/>
      <c r="V5" s="888"/>
      <c r="W5" s="888"/>
      <c r="X5" s="888"/>
      <c r="Y5" s="888"/>
      <c r="Z5" s="889"/>
      <c r="AA5" s="890" t="s">
        <v>366</v>
      </c>
    </row>
    <row r="6" spans="1:27" ht="15" customHeight="1">
      <c r="B6" s="880"/>
      <c r="C6" s="881"/>
      <c r="D6" s="885"/>
      <c r="E6" s="893" t="s">
        <v>367</v>
      </c>
      <c r="F6" s="208" t="s">
        <v>76</v>
      </c>
      <c r="G6" s="208" t="s">
        <v>77</v>
      </c>
      <c r="H6" s="208" t="s">
        <v>78</v>
      </c>
      <c r="I6" s="208" t="s">
        <v>79</v>
      </c>
      <c r="J6" s="208" t="s">
        <v>80</v>
      </c>
      <c r="K6" s="208" t="s">
        <v>81</v>
      </c>
      <c r="L6" s="208" t="s">
        <v>82</v>
      </c>
      <c r="M6" s="208" t="s">
        <v>83</v>
      </c>
      <c r="N6" s="208" t="s">
        <v>84</v>
      </c>
      <c r="O6" s="208" t="s">
        <v>85</v>
      </c>
      <c r="P6" s="208" t="s">
        <v>86</v>
      </c>
      <c r="Q6" s="208" t="s">
        <v>87</v>
      </c>
      <c r="R6" s="208" t="s">
        <v>88</v>
      </c>
      <c r="S6" s="208" t="s">
        <v>89</v>
      </c>
      <c r="T6" s="208" t="s">
        <v>90</v>
      </c>
      <c r="U6" s="208" t="s">
        <v>91</v>
      </c>
      <c r="V6" s="208" t="s">
        <v>92</v>
      </c>
      <c r="W6" s="208" t="s">
        <v>93</v>
      </c>
      <c r="X6" s="208" t="s">
        <v>94</v>
      </c>
      <c r="Y6" s="208" t="s">
        <v>95</v>
      </c>
      <c r="Z6" s="208" t="s">
        <v>494</v>
      </c>
      <c r="AA6" s="891"/>
    </row>
    <row r="7" spans="1:27" s="187" customFormat="1" ht="15" customHeight="1">
      <c r="B7" s="882"/>
      <c r="C7" s="883"/>
      <c r="D7" s="886"/>
      <c r="E7" s="894"/>
      <c r="F7" s="209" t="s">
        <v>116</v>
      </c>
      <c r="G7" s="209" t="s">
        <v>137</v>
      </c>
      <c r="H7" s="209" t="s">
        <v>138</v>
      </c>
      <c r="I7" s="209" t="s">
        <v>139</v>
      </c>
      <c r="J7" s="209" t="s">
        <v>140</v>
      </c>
      <c r="K7" s="209" t="s">
        <v>141</v>
      </c>
      <c r="L7" s="209" t="s">
        <v>142</v>
      </c>
      <c r="M7" s="209" t="s">
        <v>143</v>
      </c>
      <c r="N7" s="209" t="s">
        <v>144</v>
      </c>
      <c r="O7" s="209" t="s">
        <v>145</v>
      </c>
      <c r="P7" s="209" t="s">
        <v>146</v>
      </c>
      <c r="Q7" s="209" t="s">
        <v>147</v>
      </c>
      <c r="R7" s="209" t="s">
        <v>148</v>
      </c>
      <c r="S7" s="209" t="s">
        <v>149</v>
      </c>
      <c r="T7" s="209" t="s">
        <v>150</v>
      </c>
      <c r="U7" s="209" t="s">
        <v>151</v>
      </c>
      <c r="V7" s="209" t="s">
        <v>152</v>
      </c>
      <c r="W7" s="209" t="s">
        <v>153</v>
      </c>
      <c r="X7" s="209" t="s">
        <v>154</v>
      </c>
      <c r="Y7" s="209" t="s">
        <v>155</v>
      </c>
      <c r="Z7" s="209" t="s">
        <v>495</v>
      </c>
      <c r="AA7" s="892"/>
    </row>
    <row r="8" spans="1:27" ht="13.15" customHeight="1">
      <c r="A8" s="187"/>
      <c r="B8" s="903" t="s">
        <v>557</v>
      </c>
      <c r="C8" s="895"/>
      <c r="D8" s="896"/>
      <c r="E8" s="185" t="s">
        <v>368</v>
      </c>
      <c r="F8" s="352"/>
      <c r="G8" s="352"/>
      <c r="H8" s="352"/>
      <c r="I8" s="352"/>
      <c r="J8" s="352"/>
      <c r="K8" s="352"/>
      <c r="L8" s="352"/>
      <c r="M8" s="352"/>
      <c r="N8" s="352"/>
      <c r="O8" s="352"/>
      <c r="P8" s="352"/>
      <c r="Q8" s="352"/>
      <c r="R8" s="352"/>
      <c r="S8" s="352"/>
      <c r="T8" s="352"/>
      <c r="U8" s="352"/>
      <c r="V8" s="352"/>
      <c r="W8" s="352"/>
      <c r="X8" s="352"/>
      <c r="Y8" s="352"/>
      <c r="Z8" s="352"/>
      <c r="AA8" s="385"/>
    </row>
    <row r="9" spans="1:27" ht="13.15" customHeight="1">
      <c r="B9" s="904"/>
      <c r="C9" s="869"/>
      <c r="D9" s="865"/>
      <c r="E9" s="165" t="s">
        <v>369</v>
      </c>
      <c r="F9" s="354"/>
      <c r="G9" s="354"/>
      <c r="H9" s="354"/>
      <c r="I9" s="354"/>
      <c r="J9" s="354"/>
      <c r="K9" s="354"/>
      <c r="L9" s="354"/>
      <c r="M9" s="354"/>
      <c r="N9" s="354"/>
      <c r="O9" s="354"/>
      <c r="P9" s="354"/>
      <c r="Q9" s="354"/>
      <c r="R9" s="354"/>
      <c r="S9" s="354"/>
      <c r="T9" s="354"/>
      <c r="U9" s="354"/>
      <c r="V9" s="354"/>
      <c r="W9" s="354"/>
      <c r="X9" s="354"/>
      <c r="Y9" s="354"/>
      <c r="Z9" s="354"/>
      <c r="AA9" s="355"/>
    </row>
    <row r="10" spans="1:27" ht="13.15" customHeight="1">
      <c r="A10" s="202"/>
      <c r="B10" s="904"/>
      <c r="C10" s="870"/>
      <c r="D10" s="872"/>
      <c r="E10" s="165" t="s">
        <v>368</v>
      </c>
      <c r="F10" s="356"/>
      <c r="G10" s="356"/>
      <c r="H10" s="356"/>
      <c r="I10" s="356"/>
      <c r="J10" s="356"/>
      <c r="K10" s="356"/>
      <c r="L10" s="356"/>
      <c r="M10" s="356"/>
      <c r="N10" s="356"/>
      <c r="O10" s="356"/>
      <c r="P10" s="356"/>
      <c r="Q10" s="356"/>
      <c r="R10" s="356"/>
      <c r="S10" s="356"/>
      <c r="T10" s="356"/>
      <c r="U10" s="356"/>
      <c r="V10" s="356"/>
      <c r="W10" s="356"/>
      <c r="X10" s="356"/>
      <c r="Y10" s="356"/>
      <c r="Z10" s="356"/>
      <c r="AA10" s="355"/>
    </row>
    <row r="11" spans="1:27" ht="13.15" customHeight="1">
      <c r="B11" s="904"/>
      <c r="C11" s="871"/>
      <c r="D11" s="873"/>
      <c r="E11" s="165" t="s">
        <v>369</v>
      </c>
      <c r="F11" s="354"/>
      <c r="G11" s="354"/>
      <c r="H11" s="354"/>
      <c r="I11" s="354"/>
      <c r="J11" s="354"/>
      <c r="K11" s="354"/>
      <c r="L11" s="354"/>
      <c r="M11" s="354"/>
      <c r="N11" s="354"/>
      <c r="O11" s="354"/>
      <c r="P11" s="354"/>
      <c r="Q11" s="354"/>
      <c r="R11" s="354"/>
      <c r="S11" s="354"/>
      <c r="T11" s="354"/>
      <c r="U11" s="354"/>
      <c r="V11" s="354"/>
      <c r="W11" s="354"/>
      <c r="X11" s="354"/>
      <c r="Y11" s="354"/>
      <c r="Z11" s="354"/>
      <c r="AA11" s="355"/>
    </row>
    <row r="12" spans="1:27" ht="13.15" customHeight="1">
      <c r="B12" s="904"/>
      <c r="C12" s="868"/>
      <c r="D12" s="864"/>
      <c r="E12" s="165" t="s">
        <v>368</v>
      </c>
      <c r="F12" s="356"/>
      <c r="G12" s="356"/>
      <c r="H12" s="356"/>
      <c r="I12" s="356"/>
      <c r="J12" s="356"/>
      <c r="K12" s="356"/>
      <c r="L12" s="356"/>
      <c r="M12" s="356"/>
      <c r="N12" s="356"/>
      <c r="O12" s="356"/>
      <c r="P12" s="356"/>
      <c r="Q12" s="356"/>
      <c r="R12" s="356"/>
      <c r="S12" s="356"/>
      <c r="T12" s="356"/>
      <c r="U12" s="356"/>
      <c r="V12" s="356"/>
      <c r="W12" s="356"/>
      <c r="X12" s="356"/>
      <c r="Y12" s="356"/>
      <c r="Z12" s="356"/>
      <c r="AA12" s="355"/>
    </row>
    <row r="13" spans="1:27" ht="13.15" customHeight="1">
      <c r="B13" s="904"/>
      <c r="C13" s="869"/>
      <c r="D13" s="865"/>
      <c r="E13" s="165" t="s">
        <v>369</v>
      </c>
      <c r="F13" s="354"/>
      <c r="G13" s="354"/>
      <c r="H13" s="354"/>
      <c r="I13" s="354"/>
      <c r="J13" s="354"/>
      <c r="K13" s="354"/>
      <c r="L13" s="354"/>
      <c r="M13" s="354"/>
      <c r="N13" s="354"/>
      <c r="O13" s="354"/>
      <c r="P13" s="354"/>
      <c r="Q13" s="354"/>
      <c r="R13" s="354"/>
      <c r="S13" s="354"/>
      <c r="T13" s="354"/>
      <c r="U13" s="354"/>
      <c r="V13" s="354"/>
      <c r="W13" s="354"/>
      <c r="X13" s="354"/>
      <c r="Y13" s="354"/>
      <c r="Z13" s="354"/>
      <c r="AA13" s="355"/>
    </row>
    <row r="14" spans="1:27" ht="13.15" customHeight="1">
      <c r="B14" s="904"/>
      <c r="C14" s="868"/>
      <c r="D14" s="864"/>
      <c r="E14" s="165" t="s">
        <v>368</v>
      </c>
      <c r="F14" s="356"/>
      <c r="G14" s="356"/>
      <c r="H14" s="356"/>
      <c r="I14" s="356"/>
      <c r="J14" s="356"/>
      <c r="K14" s="356"/>
      <c r="L14" s="356"/>
      <c r="M14" s="356"/>
      <c r="N14" s="356"/>
      <c r="O14" s="356"/>
      <c r="P14" s="356"/>
      <c r="Q14" s="356"/>
      <c r="R14" s="356"/>
      <c r="S14" s="356"/>
      <c r="T14" s="356"/>
      <c r="U14" s="356"/>
      <c r="V14" s="356"/>
      <c r="W14" s="356"/>
      <c r="X14" s="356"/>
      <c r="Y14" s="356"/>
      <c r="Z14" s="356"/>
      <c r="AA14" s="355"/>
    </row>
    <row r="15" spans="1:27" ht="13.15" customHeight="1">
      <c r="B15" s="904"/>
      <c r="C15" s="869"/>
      <c r="D15" s="865"/>
      <c r="E15" s="165" t="s">
        <v>369</v>
      </c>
      <c r="F15" s="354"/>
      <c r="G15" s="354"/>
      <c r="H15" s="354"/>
      <c r="I15" s="354"/>
      <c r="J15" s="354"/>
      <c r="K15" s="354"/>
      <c r="L15" s="354"/>
      <c r="M15" s="354"/>
      <c r="N15" s="354"/>
      <c r="O15" s="354"/>
      <c r="P15" s="354"/>
      <c r="Q15" s="354"/>
      <c r="R15" s="354"/>
      <c r="S15" s="354"/>
      <c r="T15" s="354"/>
      <c r="U15" s="354"/>
      <c r="V15" s="354"/>
      <c r="W15" s="354"/>
      <c r="X15" s="354"/>
      <c r="Y15" s="354"/>
      <c r="Z15" s="354"/>
      <c r="AA15" s="355"/>
    </row>
    <row r="16" spans="1:27" ht="13.15" customHeight="1">
      <c r="B16" s="904"/>
      <c r="C16" s="870"/>
      <c r="D16" s="872"/>
      <c r="E16" s="165" t="s">
        <v>368</v>
      </c>
      <c r="F16" s="356"/>
      <c r="G16" s="356"/>
      <c r="H16" s="356"/>
      <c r="I16" s="356"/>
      <c r="J16" s="356"/>
      <c r="K16" s="356"/>
      <c r="L16" s="356"/>
      <c r="M16" s="356"/>
      <c r="N16" s="356"/>
      <c r="O16" s="356"/>
      <c r="P16" s="356"/>
      <c r="Q16" s="356"/>
      <c r="R16" s="356"/>
      <c r="S16" s="356"/>
      <c r="T16" s="356"/>
      <c r="U16" s="356"/>
      <c r="V16" s="356"/>
      <c r="W16" s="356"/>
      <c r="X16" s="356"/>
      <c r="Y16" s="356"/>
      <c r="Z16" s="356"/>
      <c r="AA16" s="355"/>
    </row>
    <row r="17" spans="2:27" ht="13.15" customHeight="1">
      <c r="B17" s="904"/>
      <c r="C17" s="871"/>
      <c r="D17" s="873"/>
      <c r="E17" s="165" t="s">
        <v>369</v>
      </c>
      <c r="F17" s="354"/>
      <c r="G17" s="354"/>
      <c r="H17" s="354"/>
      <c r="I17" s="354"/>
      <c r="J17" s="354"/>
      <c r="K17" s="354"/>
      <c r="L17" s="354"/>
      <c r="M17" s="354"/>
      <c r="N17" s="354"/>
      <c r="O17" s="354"/>
      <c r="P17" s="354"/>
      <c r="Q17" s="354"/>
      <c r="R17" s="354"/>
      <c r="S17" s="354"/>
      <c r="T17" s="354"/>
      <c r="U17" s="354"/>
      <c r="V17" s="354"/>
      <c r="W17" s="354"/>
      <c r="X17" s="354"/>
      <c r="Y17" s="354"/>
      <c r="Z17" s="354"/>
      <c r="AA17" s="355"/>
    </row>
    <row r="18" spans="2:27" ht="13.15" customHeight="1">
      <c r="B18" s="904"/>
      <c r="C18" s="868"/>
      <c r="D18" s="864"/>
      <c r="E18" s="165" t="s">
        <v>368</v>
      </c>
      <c r="F18" s="356"/>
      <c r="G18" s="356"/>
      <c r="H18" s="356"/>
      <c r="I18" s="356"/>
      <c r="J18" s="356"/>
      <c r="K18" s="356"/>
      <c r="L18" s="356"/>
      <c r="M18" s="356"/>
      <c r="N18" s="356"/>
      <c r="O18" s="356"/>
      <c r="P18" s="356"/>
      <c r="Q18" s="356"/>
      <c r="R18" s="356"/>
      <c r="S18" s="356"/>
      <c r="T18" s="356"/>
      <c r="U18" s="356"/>
      <c r="V18" s="356"/>
      <c r="W18" s="356"/>
      <c r="X18" s="356"/>
      <c r="Y18" s="356"/>
      <c r="Z18" s="356"/>
      <c r="AA18" s="355"/>
    </row>
    <row r="19" spans="2:27" ht="13.15" customHeight="1">
      <c r="B19" s="904"/>
      <c r="C19" s="869"/>
      <c r="D19" s="865"/>
      <c r="E19" s="165" t="s">
        <v>369</v>
      </c>
      <c r="F19" s="354"/>
      <c r="G19" s="354"/>
      <c r="H19" s="354"/>
      <c r="I19" s="354"/>
      <c r="J19" s="354"/>
      <c r="K19" s="354"/>
      <c r="L19" s="354"/>
      <c r="M19" s="354"/>
      <c r="N19" s="354"/>
      <c r="O19" s="354"/>
      <c r="P19" s="354"/>
      <c r="Q19" s="354"/>
      <c r="R19" s="354"/>
      <c r="S19" s="354"/>
      <c r="T19" s="354"/>
      <c r="U19" s="354"/>
      <c r="V19" s="354"/>
      <c r="W19" s="354"/>
      <c r="X19" s="354"/>
      <c r="Y19" s="354"/>
      <c r="Z19" s="354"/>
      <c r="AA19" s="355"/>
    </row>
    <row r="20" spans="2:27" ht="13.15" customHeight="1">
      <c r="B20" s="904"/>
      <c r="C20" s="868"/>
      <c r="D20" s="864"/>
      <c r="E20" s="165" t="s">
        <v>368</v>
      </c>
      <c r="F20" s="356"/>
      <c r="G20" s="356"/>
      <c r="H20" s="356"/>
      <c r="I20" s="356"/>
      <c r="J20" s="356"/>
      <c r="K20" s="356"/>
      <c r="L20" s="356"/>
      <c r="M20" s="356"/>
      <c r="N20" s="356"/>
      <c r="O20" s="356"/>
      <c r="P20" s="356"/>
      <c r="Q20" s="356"/>
      <c r="R20" s="356"/>
      <c r="S20" s="356"/>
      <c r="T20" s="356"/>
      <c r="U20" s="356"/>
      <c r="V20" s="356"/>
      <c r="W20" s="356"/>
      <c r="X20" s="356"/>
      <c r="Y20" s="356"/>
      <c r="Z20" s="356"/>
      <c r="AA20" s="355"/>
    </row>
    <row r="21" spans="2:27" ht="13.15" customHeight="1">
      <c r="B21" s="904"/>
      <c r="C21" s="869"/>
      <c r="D21" s="865"/>
      <c r="E21" s="165" t="s">
        <v>369</v>
      </c>
      <c r="F21" s="354"/>
      <c r="G21" s="354"/>
      <c r="H21" s="354"/>
      <c r="I21" s="354"/>
      <c r="J21" s="354"/>
      <c r="K21" s="354"/>
      <c r="L21" s="354"/>
      <c r="M21" s="354"/>
      <c r="N21" s="354"/>
      <c r="O21" s="354"/>
      <c r="P21" s="354"/>
      <c r="Q21" s="354"/>
      <c r="R21" s="354"/>
      <c r="S21" s="354"/>
      <c r="T21" s="354"/>
      <c r="U21" s="354"/>
      <c r="V21" s="354"/>
      <c r="W21" s="354"/>
      <c r="X21" s="354"/>
      <c r="Y21" s="354"/>
      <c r="Z21" s="354"/>
      <c r="AA21" s="355"/>
    </row>
    <row r="22" spans="2:27" ht="13.15" customHeight="1">
      <c r="B22" s="904"/>
      <c r="C22" s="868"/>
      <c r="D22" s="864"/>
      <c r="E22" s="165" t="s">
        <v>368</v>
      </c>
      <c r="F22" s="356"/>
      <c r="G22" s="356"/>
      <c r="H22" s="356"/>
      <c r="I22" s="356"/>
      <c r="J22" s="356"/>
      <c r="K22" s="356"/>
      <c r="L22" s="356"/>
      <c r="M22" s="356"/>
      <c r="N22" s="356"/>
      <c r="O22" s="356"/>
      <c r="P22" s="356"/>
      <c r="Q22" s="356"/>
      <c r="R22" s="356"/>
      <c r="S22" s="356"/>
      <c r="T22" s="356"/>
      <c r="U22" s="356"/>
      <c r="V22" s="356"/>
      <c r="W22" s="356"/>
      <c r="X22" s="356"/>
      <c r="Y22" s="356"/>
      <c r="Z22" s="356"/>
      <c r="AA22" s="355"/>
    </row>
    <row r="23" spans="2:27" ht="13.15" customHeight="1">
      <c r="B23" s="904"/>
      <c r="C23" s="869"/>
      <c r="D23" s="865"/>
      <c r="E23" s="165" t="s">
        <v>369</v>
      </c>
      <c r="F23" s="354"/>
      <c r="G23" s="354"/>
      <c r="H23" s="354"/>
      <c r="I23" s="354"/>
      <c r="J23" s="354"/>
      <c r="K23" s="354"/>
      <c r="L23" s="354"/>
      <c r="M23" s="354"/>
      <c r="N23" s="354"/>
      <c r="O23" s="354"/>
      <c r="P23" s="354"/>
      <c r="Q23" s="354"/>
      <c r="R23" s="354"/>
      <c r="S23" s="354"/>
      <c r="T23" s="354"/>
      <c r="U23" s="354"/>
      <c r="V23" s="354"/>
      <c r="W23" s="354"/>
      <c r="X23" s="354"/>
      <c r="Y23" s="354"/>
      <c r="Z23" s="354"/>
      <c r="AA23" s="355"/>
    </row>
    <row r="24" spans="2:27" ht="13.15" customHeight="1">
      <c r="B24" s="904"/>
      <c r="C24" s="868"/>
      <c r="D24" s="864"/>
      <c r="E24" s="165" t="s">
        <v>368</v>
      </c>
      <c r="F24" s="356"/>
      <c r="G24" s="356"/>
      <c r="H24" s="356"/>
      <c r="I24" s="356"/>
      <c r="J24" s="356"/>
      <c r="K24" s="356"/>
      <c r="L24" s="356"/>
      <c r="M24" s="356"/>
      <c r="N24" s="356"/>
      <c r="O24" s="356"/>
      <c r="P24" s="356"/>
      <c r="Q24" s="356"/>
      <c r="R24" s="356"/>
      <c r="S24" s="356"/>
      <c r="T24" s="356"/>
      <c r="U24" s="356"/>
      <c r="V24" s="356"/>
      <c r="W24" s="356"/>
      <c r="X24" s="356"/>
      <c r="Y24" s="356"/>
      <c r="Z24" s="356"/>
      <c r="AA24" s="355"/>
    </row>
    <row r="25" spans="2:27" ht="13.15" customHeight="1">
      <c r="B25" s="904"/>
      <c r="C25" s="869"/>
      <c r="D25" s="865"/>
      <c r="E25" s="165" t="s">
        <v>369</v>
      </c>
      <c r="F25" s="354"/>
      <c r="G25" s="354"/>
      <c r="H25" s="354"/>
      <c r="I25" s="354"/>
      <c r="J25" s="354"/>
      <c r="K25" s="354"/>
      <c r="L25" s="354"/>
      <c r="M25" s="354"/>
      <c r="N25" s="354"/>
      <c r="O25" s="354"/>
      <c r="P25" s="354"/>
      <c r="Q25" s="354"/>
      <c r="R25" s="354"/>
      <c r="S25" s="354"/>
      <c r="T25" s="354"/>
      <c r="U25" s="354"/>
      <c r="V25" s="354"/>
      <c r="W25" s="354"/>
      <c r="X25" s="354"/>
      <c r="Y25" s="354"/>
      <c r="Z25" s="354"/>
      <c r="AA25" s="355"/>
    </row>
    <row r="26" spans="2:27" ht="13.15" customHeight="1">
      <c r="B26" s="904"/>
      <c r="C26" s="909" t="s">
        <v>370</v>
      </c>
      <c r="D26" s="910"/>
      <c r="E26" s="166" t="s">
        <v>368</v>
      </c>
      <c r="F26" s="357"/>
      <c r="G26" s="357"/>
      <c r="H26" s="357"/>
      <c r="I26" s="357"/>
      <c r="J26" s="357"/>
      <c r="K26" s="357"/>
      <c r="L26" s="357"/>
      <c r="M26" s="357"/>
      <c r="N26" s="357"/>
      <c r="O26" s="357"/>
      <c r="P26" s="357"/>
      <c r="Q26" s="357"/>
      <c r="R26" s="357"/>
      <c r="S26" s="357"/>
      <c r="T26" s="357"/>
      <c r="U26" s="357"/>
      <c r="V26" s="357"/>
      <c r="W26" s="357"/>
      <c r="X26" s="357"/>
      <c r="Y26" s="357"/>
      <c r="Z26" s="357"/>
      <c r="AA26" s="355"/>
    </row>
    <row r="27" spans="2:27" ht="13.15" customHeight="1">
      <c r="B27" s="905"/>
      <c r="C27" s="911"/>
      <c r="D27" s="912"/>
      <c r="E27" s="167" t="s">
        <v>371</v>
      </c>
      <c r="F27" s="358"/>
      <c r="G27" s="358"/>
      <c r="H27" s="358"/>
      <c r="I27" s="358"/>
      <c r="J27" s="358"/>
      <c r="K27" s="358"/>
      <c r="L27" s="358"/>
      <c r="M27" s="358"/>
      <c r="N27" s="358"/>
      <c r="O27" s="358"/>
      <c r="P27" s="358"/>
      <c r="Q27" s="358"/>
      <c r="R27" s="358"/>
      <c r="S27" s="358"/>
      <c r="T27" s="358"/>
      <c r="U27" s="358"/>
      <c r="V27" s="358"/>
      <c r="W27" s="358"/>
      <c r="X27" s="358"/>
      <c r="Y27" s="358"/>
      <c r="Z27" s="358"/>
      <c r="AA27" s="359"/>
    </row>
    <row r="28" spans="2:27" ht="13.15" customHeight="1">
      <c r="B28" s="903" t="s">
        <v>558</v>
      </c>
      <c r="C28" s="874"/>
      <c r="D28" s="875"/>
      <c r="E28" s="164" t="s">
        <v>368</v>
      </c>
      <c r="F28" s="360"/>
      <c r="G28" s="360"/>
      <c r="H28" s="360"/>
      <c r="I28" s="360"/>
      <c r="J28" s="360"/>
      <c r="K28" s="360"/>
      <c r="L28" s="360"/>
      <c r="M28" s="360"/>
      <c r="N28" s="360"/>
      <c r="O28" s="360"/>
      <c r="P28" s="360"/>
      <c r="Q28" s="360"/>
      <c r="R28" s="360"/>
      <c r="S28" s="360"/>
      <c r="T28" s="360"/>
      <c r="U28" s="360"/>
      <c r="V28" s="360"/>
      <c r="W28" s="360"/>
      <c r="X28" s="360"/>
      <c r="Y28" s="360"/>
      <c r="Z28" s="360"/>
      <c r="AA28" s="353"/>
    </row>
    <row r="29" spans="2:27" ht="13.15" customHeight="1">
      <c r="B29" s="904"/>
      <c r="C29" s="869"/>
      <c r="D29" s="865"/>
      <c r="E29" s="165" t="s">
        <v>369</v>
      </c>
      <c r="F29" s="354"/>
      <c r="G29" s="354"/>
      <c r="H29" s="354"/>
      <c r="I29" s="354"/>
      <c r="J29" s="354"/>
      <c r="K29" s="354"/>
      <c r="L29" s="354"/>
      <c r="M29" s="354"/>
      <c r="N29" s="354"/>
      <c r="O29" s="354"/>
      <c r="P29" s="354"/>
      <c r="Q29" s="354"/>
      <c r="R29" s="354"/>
      <c r="S29" s="354"/>
      <c r="T29" s="354"/>
      <c r="U29" s="354"/>
      <c r="V29" s="354"/>
      <c r="W29" s="354"/>
      <c r="X29" s="354"/>
      <c r="Y29" s="354"/>
      <c r="Z29" s="354"/>
      <c r="AA29" s="355"/>
    </row>
    <row r="30" spans="2:27" ht="13.15" customHeight="1">
      <c r="B30" s="904"/>
      <c r="C30" s="870"/>
      <c r="D30" s="872"/>
      <c r="E30" s="165" t="s">
        <v>368</v>
      </c>
      <c r="F30" s="356"/>
      <c r="G30" s="356"/>
      <c r="H30" s="356"/>
      <c r="I30" s="356"/>
      <c r="J30" s="356"/>
      <c r="K30" s="356"/>
      <c r="L30" s="356"/>
      <c r="M30" s="356"/>
      <c r="N30" s="356"/>
      <c r="O30" s="356"/>
      <c r="P30" s="356"/>
      <c r="Q30" s="356"/>
      <c r="R30" s="356"/>
      <c r="S30" s="356"/>
      <c r="T30" s="356"/>
      <c r="U30" s="356"/>
      <c r="V30" s="356"/>
      <c r="W30" s="356"/>
      <c r="X30" s="356"/>
      <c r="Y30" s="356"/>
      <c r="Z30" s="356"/>
      <c r="AA30" s="355"/>
    </row>
    <row r="31" spans="2:27" ht="13.15" customHeight="1">
      <c r="B31" s="904"/>
      <c r="C31" s="871"/>
      <c r="D31" s="873"/>
      <c r="E31" s="165" t="s">
        <v>369</v>
      </c>
      <c r="F31" s="354"/>
      <c r="G31" s="354"/>
      <c r="H31" s="354"/>
      <c r="I31" s="354"/>
      <c r="J31" s="354"/>
      <c r="K31" s="354"/>
      <c r="L31" s="354"/>
      <c r="M31" s="354"/>
      <c r="N31" s="354"/>
      <c r="O31" s="354"/>
      <c r="P31" s="354"/>
      <c r="Q31" s="354"/>
      <c r="R31" s="354"/>
      <c r="S31" s="354"/>
      <c r="T31" s="354"/>
      <c r="U31" s="354"/>
      <c r="V31" s="354"/>
      <c r="W31" s="354"/>
      <c r="X31" s="354"/>
      <c r="Y31" s="354"/>
      <c r="Z31" s="354"/>
      <c r="AA31" s="355"/>
    </row>
    <row r="32" spans="2:27" ht="13.15" customHeight="1">
      <c r="B32" s="904"/>
      <c r="C32" s="868"/>
      <c r="D32" s="864"/>
      <c r="E32" s="165" t="s">
        <v>368</v>
      </c>
      <c r="F32" s="356"/>
      <c r="G32" s="356"/>
      <c r="H32" s="356"/>
      <c r="I32" s="356"/>
      <c r="J32" s="356"/>
      <c r="K32" s="356"/>
      <c r="L32" s="356"/>
      <c r="M32" s="356"/>
      <c r="N32" s="356"/>
      <c r="O32" s="356"/>
      <c r="P32" s="356"/>
      <c r="Q32" s="356"/>
      <c r="R32" s="356"/>
      <c r="S32" s="356"/>
      <c r="T32" s="356"/>
      <c r="U32" s="356"/>
      <c r="V32" s="356"/>
      <c r="W32" s="356"/>
      <c r="X32" s="356"/>
      <c r="Y32" s="356"/>
      <c r="Z32" s="356"/>
      <c r="AA32" s="355"/>
    </row>
    <row r="33" spans="2:27" ht="13.15" customHeight="1">
      <c r="B33" s="904"/>
      <c r="C33" s="869"/>
      <c r="D33" s="865"/>
      <c r="E33" s="165" t="s">
        <v>369</v>
      </c>
      <c r="F33" s="354"/>
      <c r="G33" s="354"/>
      <c r="H33" s="354"/>
      <c r="I33" s="354"/>
      <c r="J33" s="354"/>
      <c r="K33" s="354"/>
      <c r="L33" s="354"/>
      <c r="M33" s="354"/>
      <c r="N33" s="354"/>
      <c r="O33" s="354"/>
      <c r="P33" s="354"/>
      <c r="Q33" s="354"/>
      <c r="R33" s="354"/>
      <c r="S33" s="354"/>
      <c r="T33" s="354"/>
      <c r="U33" s="354"/>
      <c r="V33" s="354"/>
      <c r="W33" s="354"/>
      <c r="X33" s="354"/>
      <c r="Y33" s="354"/>
      <c r="Z33" s="354"/>
      <c r="AA33" s="355"/>
    </row>
    <row r="34" spans="2:27" ht="13.15" customHeight="1">
      <c r="B34" s="904"/>
      <c r="C34" s="870"/>
      <c r="D34" s="864"/>
      <c r="E34" s="165" t="s">
        <v>368</v>
      </c>
      <c r="F34" s="356"/>
      <c r="G34" s="356"/>
      <c r="H34" s="356"/>
      <c r="I34" s="356"/>
      <c r="J34" s="356"/>
      <c r="K34" s="356"/>
      <c r="L34" s="356"/>
      <c r="M34" s="356"/>
      <c r="N34" s="356"/>
      <c r="O34" s="356"/>
      <c r="P34" s="356"/>
      <c r="Q34" s="356"/>
      <c r="R34" s="356"/>
      <c r="S34" s="356"/>
      <c r="T34" s="356"/>
      <c r="U34" s="356"/>
      <c r="V34" s="356"/>
      <c r="W34" s="356"/>
      <c r="X34" s="356"/>
      <c r="Y34" s="356"/>
      <c r="Z34" s="356"/>
      <c r="AA34" s="355"/>
    </row>
    <row r="35" spans="2:27" ht="13.15" customHeight="1">
      <c r="B35" s="904"/>
      <c r="C35" s="869"/>
      <c r="D35" s="865"/>
      <c r="E35" s="165" t="s">
        <v>369</v>
      </c>
      <c r="F35" s="354"/>
      <c r="G35" s="354"/>
      <c r="H35" s="354"/>
      <c r="I35" s="354"/>
      <c r="J35" s="354"/>
      <c r="K35" s="354"/>
      <c r="L35" s="354"/>
      <c r="M35" s="354"/>
      <c r="N35" s="354"/>
      <c r="O35" s="354"/>
      <c r="P35" s="354"/>
      <c r="Q35" s="354"/>
      <c r="R35" s="354"/>
      <c r="S35" s="354"/>
      <c r="T35" s="354"/>
      <c r="U35" s="354"/>
      <c r="V35" s="354"/>
      <c r="W35" s="354"/>
      <c r="X35" s="354"/>
      <c r="Y35" s="354"/>
      <c r="Z35" s="354"/>
      <c r="AA35" s="355"/>
    </row>
    <row r="36" spans="2:27" ht="13.15" customHeight="1">
      <c r="B36" s="904"/>
      <c r="C36" s="870"/>
      <c r="D36" s="872"/>
      <c r="E36" s="165" t="s">
        <v>368</v>
      </c>
      <c r="F36" s="356"/>
      <c r="G36" s="356"/>
      <c r="H36" s="356"/>
      <c r="I36" s="356"/>
      <c r="J36" s="356"/>
      <c r="K36" s="356"/>
      <c r="L36" s="356"/>
      <c r="M36" s="356"/>
      <c r="N36" s="356"/>
      <c r="O36" s="356"/>
      <c r="P36" s="356"/>
      <c r="Q36" s="356"/>
      <c r="R36" s="356"/>
      <c r="S36" s="356"/>
      <c r="T36" s="356"/>
      <c r="U36" s="356"/>
      <c r="V36" s="356"/>
      <c r="W36" s="356"/>
      <c r="X36" s="356"/>
      <c r="Y36" s="356"/>
      <c r="Z36" s="356"/>
      <c r="AA36" s="355"/>
    </row>
    <row r="37" spans="2:27" ht="13.15" customHeight="1">
      <c r="B37" s="904"/>
      <c r="C37" s="871"/>
      <c r="D37" s="873"/>
      <c r="E37" s="165" t="s">
        <v>369</v>
      </c>
      <c r="F37" s="354"/>
      <c r="G37" s="354"/>
      <c r="H37" s="354"/>
      <c r="I37" s="354"/>
      <c r="J37" s="354"/>
      <c r="K37" s="354"/>
      <c r="L37" s="354"/>
      <c r="M37" s="354"/>
      <c r="N37" s="354"/>
      <c r="O37" s="354"/>
      <c r="P37" s="354"/>
      <c r="Q37" s="354"/>
      <c r="R37" s="354"/>
      <c r="S37" s="354"/>
      <c r="T37" s="354"/>
      <c r="U37" s="354"/>
      <c r="V37" s="354"/>
      <c r="W37" s="354"/>
      <c r="X37" s="354"/>
      <c r="Y37" s="354"/>
      <c r="Z37" s="354"/>
      <c r="AA37" s="355"/>
    </row>
    <row r="38" spans="2:27" ht="13.15" customHeight="1">
      <c r="B38" s="904"/>
      <c r="C38" s="866"/>
      <c r="D38" s="867"/>
      <c r="E38" s="165" t="s">
        <v>368</v>
      </c>
      <c r="F38" s="356"/>
      <c r="G38" s="356"/>
      <c r="H38" s="356"/>
      <c r="I38" s="356"/>
      <c r="J38" s="356"/>
      <c r="K38" s="356"/>
      <c r="L38" s="356"/>
      <c r="M38" s="356"/>
      <c r="N38" s="356"/>
      <c r="O38" s="356"/>
      <c r="P38" s="356"/>
      <c r="Q38" s="356"/>
      <c r="R38" s="356"/>
      <c r="S38" s="356"/>
      <c r="T38" s="356"/>
      <c r="U38" s="356"/>
      <c r="V38" s="356"/>
      <c r="W38" s="356"/>
      <c r="X38" s="356"/>
      <c r="Y38" s="356"/>
      <c r="Z38" s="356"/>
      <c r="AA38" s="355"/>
    </row>
    <row r="39" spans="2:27" ht="13.15" customHeight="1">
      <c r="B39" s="904"/>
      <c r="C39" s="866"/>
      <c r="D39" s="867"/>
      <c r="E39" s="165" t="s">
        <v>369</v>
      </c>
      <c r="F39" s="354"/>
      <c r="G39" s="354"/>
      <c r="H39" s="354"/>
      <c r="I39" s="354"/>
      <c r="J39" s="354"/>
      <c r="K39" s="354"/>
      <c r="L39" s="354"/>
      <c r="M39" s="354"/>
      <c r="N39" s="354"/>
      <c r="O39" s="354"/>
      <c r="P39" s="354"/>
      <c r="Q39" s="354"/>
      <c r="R39" s="354"/>
      <c r="S39" s="354"/>
      <c r="T39" s="354"/>
      <c r="U39" s="354"/>
      <c r="V39" s="354"/>
      <c r="W39" s="354"/>
      <c r="X39" s="354"/>
      <c r="Y39" s="354"/>
      <c r="Z39" s="354"/>
      <c r="AA39" s="355"/>
    </row>
    <row r="40" spans="2:27" ht="13.15" customHeight="1">
      <c r="B40" s="904"/>
      <c r="C40" s="870"/>
      <c r="D40" s="872"/>
      <c r="E40" s="165" t="s">
        <v>368</v>
      </c>
      <c r="F40" s="356"/>
      <c r="G40" s="356"/>
      <c r="H40" s="356"/>
      <c r="I40" s="356"/>
      <c r="J40" s="356"/>
      <c r="K40" s="356"/>
      <c r="L40" s="356"/>
      <c r="M40" s="356"/>
      <c r="N40" s="356"/>
      <c r="O40" s="356"/>
      <c r="P40" s="356"/>
      <c r="Q40" s="356"/>
      <c r="R40" s="356"/>
      <c r="S40" s="356"/>
      <c r="T40" s="356"/>
      <c r="U40" s="356"/>
      <c r="V40" s="356"/>
      <c r="W40" s="356"/>
      <c r="X40" s="356"/>
      <c r="Y40" s="356"/>
      <c r="Z40" s="356"/>
      <c r="AA40" s="355"/>
    </row>
    <row r="41" spans="2:27" ht="13.15" customHeight="1">
      <c r="B41" s="904"/>
      <c r="C41" s="871"/>
      <c r="D41" s="873"/>
      <c r="E41" s="165" t="s">
        <v>369</v>
      </c>
      <c r="F41" s="354"/>
      <c r="G41" s="354"/>
      <c r="H41" s="354"/>
      <c r="I41" s="354"/>
      <c r="J41" s="354"/>
      <c r="K41" s="354"/>
      <c r="L41" s="354"/>
      <c r="M41" s="354"/>
      <c r="N41" s="354"/>
      <c r="O41" s="354"/>
      <c r="P41" s="354"/>
      <c r="Q41" s="354"/>
      <c r="R41" s="354"/>
      <c r="S41" s="354"/>
      <c r="T41" s="354"/>
      <c r="U41" s="354"/>
      <c r="V41" s="354"/>
      <c r="W41" s="354"/>
      <c r="X41" s="354"/>
      <c r="Y41" s="354"/>
      <c r="Z41" s="354"/>
      <c r="AA41" s="355"/>
    </row>
    <row r="42" spans="2:27" ht="13.15" customHeight="1">
      <c r="B42" s="904"/>
      <c r="C42" s="868"/>
      <c r="D42" s="864"/>
      <c r="E42" s="165" t="s">
        <v>368</v>
      </c>
      <c r="F42" s="356"/>
      <c r="G42" s="356"/>
      <c r="H42" s="356"/>
      <c r="I42" s="356"/>
      <c r="J42" s="356"/>
      <c r="K42" s="356"/>
      <c r="L42" s="356"/>
      <c r="M42" s="356"/>
      <c r="N42" s="356"/>
      <c r="O42" s="356"/>
      <c r="P42" s="356"/>
      <c r="Q42" s="356"/>
      <c r="R42" s="356"/>
      <c r="S42" s="356"/>
      <c r="T42" s="356"/>
      <c r="U42" s="356"/>
      <c r="V42" s="356"/>
      <c r="W42" s="356"/>
      <c r="X42" s="356"/>
      <c r="Y42" s="356"/>
      <c r="Z42" s="356"/>
      <c r="AA42" s="355"/>
    </row>
    <row r="43" spans="2:27" ht="13.15" customHeight="1">
      <c r="B43" s="904"/>
      <c r="C43" s="869"/>
      <c r="D43" s="865"/>
      <c r="E43" s="165" t="s">
        <v>369</v>
      </c>
      <c r="F43" s="354"/>
      <c r="G43" s="354"/>
      <c r="H43" s="354"/>
      <c r="I43" s="354"/>
      <c r="J43" s="354"/>
      <c r="K43" s="354"/>
      <c r="L43" s="354"/>
      <c r="M43" s="354"/>
      <c r="N43" s="354"/>
      <c r="O43" s="354"/>
      <c r="P43" s="354"/>
      <c r="Q43" s="354"/>
      <c r="R43" s="354"/>
      <c r="S43" s="354"/>
      <c r="T43" s="354"/>
      <c r="U43" s="354"/>
      <c r="V43" s="354"/>
      <c r="W43" s="354"/>
      <c r="X43" s="354"/>
      <c r="Y43" s="354"/>
      <c r="Z43" s="354"/>
      <c r="AA43" s="355"/>
    </row>
    <row r="44" spans="2:27" ht="13.15" customHeight="1">
      <c r="B44" s="904"/>
      <c r="C44" s="868"/>
      <c r="D44" s="864"/>
      <c r="E44" s="165" t="s">
        <v>368</v>
      </c>
      <c r="F44" s="356"/>
      <c r="G44" s="356"/>
      <c r="H44" s="356"/>
      <c r="I44" s="356"/>
      <c r="J44" s="356"/>
      <c r="K44" s="356"/>
      <c r="L44" s="356"/>
      <c r="M44" s="356"/>
      <c r="N44" s="356"/>
      <c r="O44" s="356"/>
      <c r="P44" s="356"/>
      <c r="Q44" s="356"/>
      <c r="R44" s="356"/>
      <c r="S44" s="356"/>
      <c r="T44" s="356"/>
      <c r="U44" s="356"/>
      <c r="V44" s="356"/>
      <c r="W44" s="356"/>
      <c r="X44" s="356"/>
      <c r="Y44" s="356"/>
      <c r="Z44" s="356"/>
      <c r="AA44" s="355"/>
    </row>
    <row r="45" spans="2:27" ht="13.15" customHeight="1">
      <c r="B45" s="904"/>
      <c r="C45" s="869"/>
      <c r="D45" s="865"/>
      <c r="E45" s="165" t="s">
        <v>369</v>
      </c>
      <c r="F45" s="354"/>
      <c r="G45" s="354"/>
      <c r="H45" s="354"/>
      <c r="I45" s="354"/>
      <c r="J45" s="354"/>
      <c r="K45" s="354"/>
      <c r="L45" s="354"/>
      <c r="M45" s="354"/>
      <c r="N45" s="354"/>
      <c r="O45" s="354"/>
      <c r="P45" s="354"/>
      <c r="Q45" s="354"/>
      <c r="R45" s="354"/>
      <c r="S45" s="354"/>
      <c r="T45" s="354"/>
      <c r="U45" s="354"/>
      <c r="V45" s="354"/>
      <c r="W45" s="354"/>
      <c r="X45" s="354"/>
      <c r="Y45" s="354"/>
      <c r="Z45" s="354"/>
      <c r="AA45" s="355"/>
    </row>
    <row r="46" spans="2:27" ht="13.15" customHeight="1">
      <c r="B46" s="904"/>
      <c r="C46" s="906" t="s">
        <v>370</v>
      </c>
      <c r="D46" s="907"/>
      <c r="E46" s="166" t="s">
        <v>368</v>
      </c>
      <c r="F46" s="357"/>
      <c r="G46" s="357"/>
      <c r="H46" s="357"/>
      <c r="I46" s="357"/>
      <c r="J46" s="357"/>
      <c r="K46" s="357"/>
      <c r="L46" s="357"/>
      <c r="M46" s="357"/>
      <c r="N46" s="357"/>
      <c r="O46" s="357"/>
      <c r="P46" s="357"/>
      <c r="Q46" s="357"/>
      <c r="R46" s="357"/>
      <c r="S46" s="357"/>
      <c r="T46" s="357"/>
      <c r="U46" s="357"/>
      <c r="V46" s="357"/>
      <c r="W46" s="357"/>
      <c r="X46" s="357"/>
      <c r="Y46" s="357"/>
      <c r="Z46" s="357"/>
      <c r="AA46" s="355"/>
    </row>
    <row r="47" spans="2:27" ht="13.15" customHeight="1">
      <c r="B47" s="905"/>
      <c r="C47" s="908"/>
      <c r="D47" s="902"/>
      <c r="E47" s="167" t="s">
        <v>369</v>
      </c>
      <c r="F47" s="358"/>
      <c r="G47" s="358"/>
      <c r="H47" s="358"/>
      <c r="I47" s="358"/>
      <c r="J47" s="358"/>
      <c r="K47" s="358"/>
      <c r="L47" s="358"/>
      <c r="M47" s="358"/>
      <c r="N47" s="358"/>
      <c r="O47" s="358"/>
      <c r="P47" s="358"/>
      <c r="Q47" s="358"/>
      <c r="R47" s="358"/>
      <c r="S47" s="358"/>
      <c r="T47" s="358"/>
      <c r="U47" s="358"/>
      <c r="V47" s="358"/>
      <c r="W47" s="358"/>
      <c r="X47" s="358"/>
      <c r="Y47" s="358"/>
      <c r="Z47" s="358"/>
      <c r="AA47" s="359"/>
    </row>
    <row r="48" spans="2:27" ht="13.15" customHeight="1">
      <c r="B48" s="897" t="s">
        <v>689</v>
      </c>
      <c r="C48" s="898"/>
      <c r="D48" s="899"/>
      <c r="E48" s="168" t="s">
        <v>368</v>
      </c>
      <c r="F48" s="361"/>
      <c r="G48" s="361"/>
      <c r="H48" s="361"/>
      <c r="I48" s="361"/>
      <c r="J48" s="361"/>
      <c r="K48" s="361"/>
      <c r="L48" s="361"/>
      <c r="M48" s="361"/>
      <c r="N48" s="361"/>
      <c r="O48" s="361"/>
      <c r="P48" s="361"/>
      <c r="Q48" s="361"/>
      <c r="R48" s="361"/>
      <c r="S48" s="361"/>
      <c r="T48" s="361"/>
      <c r="U48" s="361"/>
      <c r="V48" s="361"/>
      <c r="W48" s="361"/>
      <c r="X48" s="361"/>
      <c r="Y48" s="361"/>
      <c r="Z48" s="361"/>
      <c r="AA48" s="353"/>
    </row>
    <row r="49" spans="2:27" ht="13.15" customHeight="1">
      <c r="B49" s="900"/>
      <c r="C49" s="901"/>
      <c r="D49" s="902"/>
      <c r="E49" s="169" t="s">
        <v>369</v>
      </c>
      <c r="F49" s="358"/>
      <c r="G49" s="358"/>
      <c r="H49" s="358"/>
      <c r="I49" s="358"/>
      <c r="J49" s="358"/>
      <c r="K49" s="358"/>
      <c r="L49" s="358"/>
      <c r="M49" s="358"/>
      <c r="N49" s="358"/>
      <c r="O49" s="358"/>
      <c r="P49" s="358"/>
      <c r="Q49" s="358"/>
      <c r="R49" s="358"/>
      <c r="S49" s="358"/>
      <c r="T49" s="358"/>
      <c r="U49" s="358"/>
      <c r="V49" s="358"/>
      <c r="W49" s="358"/>
      <c r="X49" s="358"/>
      <c r="Y49" s="358"/>
      <c r="Z49" s="358"/>
      <c r="AA49" s="359"/>
    </row>
    <row r="50" spans="2:27" s="215" customFormat="1" ht="5.0999999999999996" customHeight="1"/>
    <row r="51" spans="2:27" s="215" customFormat="1" ht="12">
      <c r="B51" s="215" t="s">
        <v>742</v>
      </c>
    </row>
    <row r="52" spans="2:27" s="215" customFormat="1" ht="12">
      <c r="B52" s="215" t="s">
        <v>781</v>
      </c>
    </row>
    <row r="53" spans="2:27" s="215" customFormat="1" ht="12">
      <c r="B53" s="215" t="s">
        <v>784</v>
      </c>
    </row>
    <row r="54" spans="2:27" s="215" customFormat="1" ht="30" customHeight="1"/>
    <row r="55" spans="2:27" s="215" customFormat="1" ht="30" customHeight="1"/>
  </sheetData>
  <sheetProtection insertRows="0"/>
  <protectedRanges>
    <protectedRange sqref="C28:Z45 C8:Z25" name="範囲1"/>
  </protectedRanges>
  <mergeCells count="48">
    <mergeCell ref="D38:D39"/>
    <mergeCell ref="C46:D47"/>
    <mergeCell ref="B48:D49"/>
    <mergeCell ref="C40:C41"/>
    <mergeCell ref="D40:D41"/>
    <mergeCell ref="C42:C43"/>
    <mergeCell ref="D42:D43"/>
    <mergeCell ref="C44:C45"/>
    <mergeCell ref="D44:D45"/>
    <mergeCell ref="D20:D21"/>
    <mergeCell ref="C24:C25"/>
    <mergeCell ref="D24:D25"/>
    <mergeCell ref="C26:D27"/>
    <mergeCell ref="B28:B47"/>
    <mergeCell ref="C28:C29"/>
    <mergeCell ref="D28:D29"/>
    <mergeCell ref="C30:C31"/>
    <mergeCell ref="D30:D31"/>
    <mergeCell ref="C32:C33"/>
    <mergeCell ref="D32:D33"/>
    <mergeCell ref="C34:C35"/>
    <mergeCell ref="D34:D35"/>
    <mergeCell ref="C36:C37"/>
    <mergeCell ref="D36:D37"/>
    <mergeCell ref="C38:C39"/>
    <mergeCell ref="C22:C23"/>
    <mergeCell ref="D22:D23"/>
    <mergeCell ref="B8:B27"/>
    <mergeCell ref="C8:C9"/>
    <mergeCell ref="D8:D9"/>
    <mergeCell ref="C10:C11"/>
    <mergeCell ref="D10:D11"/>
    <mergeCell ref="C12:C13"/>
    <mergeCell ref="D12:D13"/>
    <mergeCell ref="C14:C15"/>
    <mergeCell ref="D14:D15"/>
    <mergeCell ref="C16:C17"/>
    <mergeCell ref="D16:D17"/>
    <mergeCell ref="C18:C19"/>
    <mergeCell ref="D18:D19"/>
    <mergeCell ref="C20:C21"/>
    <mergeCell ref="B3:AA3"/>
    <mergeCell ref="Y4:AA4"/>
    <mergeCell ref="B5:C7"/>
    <mergeCell ref="D5:D7"/>
    <mergeCell ref="E5:Z5"/>
    <mergeCell ref="AA5:AA7"/>
    <mergeCell ref="E6:E7"/>
  </mergeCells>
  <phoneticPr fontId="2"/>
  <printOptions horizontalCentered="1"/>
  <pageMargins left="0.51181102362204722" right="0.59055118110236227" top="0.98425196850393704" bottom="0.98425196850393704" header="0.51181102362204722" footer="0.51181102362204722"/>
  <pageSetup paperSize="8" scale="9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B66"/>
  <sheetViews>
    <sheetView showGridLines="0" topLeftCell="A7" zoomScale="70" zoomScaleNormal="70" zoomScaleSheetLayoutView="70" workbookViewId="0">
      <selection activeCell="A10" sqref="A9:J10"/>
    </sheetView>
  </sheetViews>
  <sheetFormatPr defaultRowHeight="30" customHeight="1"/>
  <cols>
    <col min="1" max="1" width="3.28515625" style="170" customWidth="1"/>
    <col min="2" max="2" width="15.42578125" style="171" customWidth="1"/>
    <col min="3" max="3" width="8" style="171" customWidth="1"/>
    <col min="4" max="6" width="11" style="197" customWidth="1"/>
    <col min="7" max="26" width="11" style="170" customWidth="1"/>
    <col min="27" max="27" width="14.42578125" style="170" customWidth="1"/>
    <col min="28" max="258" width="9.140625" style="170"/>
    <col min="259" max="259" width="18.85546875" style="170" customWidth="1"/>
    <col min="260" max="260" width="8" style="170" customWidth="1"/>
    <col min="261" max="282" width="11" style="170" customWidth="1"/>
    <col min="283" max="283" width="14.42578125" style="170" customWidth="1"/>
    <col min="284" max="514" width="9.140625" style="170"/>
    <col min="515" max="515" width="18.85546875" style="170" customWidth="1"/>
    <col min="516" max="516" width="8" style="170" customWidth="1"/>
    <col min="517" max="538" width="11" style="170" customWidth="1"/>
    <col min="539" max="539" width="14.42578125" style="170" customWidth="1"/>
    <col min="540" max="770" width="9.140625" style="170"/>
    <col min="771" max="771" width="18.85546875" style="170" customWidth="1"/>
    <col min="772" max="772" width="8" style="170" customWidth="1"/>
    <col min="773" max="794" width="11" style="170" customWidth="1"/>
    <col min="795" max="795" width="14.42578125" style="170" customWidth="1"/>
    <col min="796" max="1026" width="9.140625" style="170"/>
    <col min="1027" max="1027" width="18.85546875" style="170" customWidth="1"/>
    <col min="1028" max="1028" width="8" style="170" customWidth="1"/>
    <col min="1029" max="1050" width="11" style="170" customWidth="1"/>
    <col min="1051" max="1051" width="14.42578125" style="170" customWidth="1"/>
    <col min="1052" max="1282" width="9.140625" style="170"/>
    <col min="1283" max="1283" width="18.85546875" style="170" customWidth="1"/>
    <col min="1284" max="1284" width="8" style="170" customWidth="1"/>
    <col min="1285" max="1306" width="11" style="170" customWidth="1"/>
    <col min="1307" max="1307" width="14.42578125" style="170" customWidth="1"/>
    <col min="1308" max="1538" width="9.140625" style="170"/>
    <col min="1539" max="1539" width="18.85546875" style="170" customWidth="1"/>
    <col min="1540" max="1540" width="8" style="170" customWidth="1"/>
    <col min="1541" max="1562" width="11" style="170" customWidth="1"/>
    <col min="1563" max="1563" width="14.42578125" style="170" customWidth="1"/>
    <col min="1564" max="1794" width="9.140625" style="170"/>
    <col min="1795" max="1795" width="18.85546875" style="170" customWidth="1"/>
    <col min="1796" max="1796" width="8" style="170" customWidth="1"/>
    <col min="1797" max="1818" width="11" style="170" customWidth="1"/>
    <col min="1819" max="1819" width="14.42578125" style="170" customWidth="1"/>
    <col min="1820" max="2050" width="9.140625" style="170"/>
    <col min="2051" max="2051" width="18.85546875" style="170" customWidth="1"/>
    <col min="2052" max="2052" width="8" style="170" customWidth="1"/>
    <col min="2053" max="2074" width="11" style="170" customWidth="1"/>
    <col min="2075" max="2075" width="14.42578125" style="170" customWidth="1"/>
    <col min="2076" max="2306" width="9.140625" style="170"/>
    <col min="2307" max="2307" width="18.85546875" style="170" customWidth="1"/>
    <col min="2308" max="2308" width="8" style="170" customWidth="1"/>
    <col min="2309" max="2330" width="11" style="170" customWidth="1"/>
    <col min="2331" max="2331" width="14.42578125" style="170" customWidth="1"/>
    <col min="2332" max="2562" width="9.140625" style="170"/>
    <col min="2563" max="2563" width="18.85546875" style="170" customWidth="1"/>
    <col min="2564" max="2564" width="8" style="170" customWidth="1"/>
    <col min="2565" max="2586" width="11" style="170" customWidth="1"/>
    <col min="2587" max="2587" width="14.42578125" style="170" customWidth="1"/>
    <col min="2588" max="2818" width="9.140625" style="170"/>
    <col min="2819" max="2819" width="18.85546875" style="170" customWidth="1"/>
    <col min="2820" max="2820" width="8" style="170" customWidth="1"/>
    <col min="2821" max="2842" width="11" style="170" customWidth="1"/>
    <col min="2843" max="2843" width="14.42578125" style="170" customWidth="1"/>
    <col min="2844" max="3074" width="9.140625" style="170"/>
    <col min="3075" max="3075" width="18.85546875" style="170" customWidth="1"/>
    <col min="3076" max="3076" width="8" style="170" customWidth="1"/>
    <col min="3077" max="3098" width="11" style="170" customWidth="1"/>
    <col min="3099" max="3099" width="14.42578125" style="170" customWidth="1"/>
    <col min="3100" max="3330" width="9.140625" style="170"/>
    <col min="3331" max="3331" width="18.85546875" style="170" customWidth="1"/>
    <col min="3332" max="3332" width="8" style="170" customWidth="1"/>
    <col min="3333" max="3354" width="11" style="170" customWidth="1"/>
    <col min="3355" max="3355" width="14.42578125" style="170" customWidth="1"/>
    <col min="3356" max="3586" width="9.140625" style="170"/>
    <col min="3587" max="3587" width="18.85546875" style="170" customWidth="1"/>
    <col min="3588" max="3588" width="8" style="170" customWidth="1"/>
    <col min="3589" max="3610" width="11" style="170" customWidth="1"/>
    <col min="3611" max="3611" width="14.42578125" style="170" customWidth="1"/>
    <col min="3612" max="3842" width="9.140625" style="170"/>
    <col min="3843" max="3843" width="18.85546875" style="170" customWidth="1"/>
    <col min="3844" max="3844" width="8" style="170" customWidth="1"/>
    <col min="3845" max="3866" width="11" style="170" customWidth="1"/>
    <col min="3867" max="3867" width="14.42578125" style="170" customWidth="1"/>
    <col min="3868" max="4098" width="9.140625" style="170"/>
    <col min="4099" max="4099" width="18.85546875" style="170" customWidth="1"/>
    <col min="4100" max="4100" width="8" style="170" customWidth="1"/>
    <col min="4101" max="4122" width="11" style="170" customWidth="1"/>
    <col min="4123" max="4123" width="14.42578125" style="170" customWidth="1"/>
    <col min="4124" max="4354" width="9.140625" style="170"/>
    <col min="4355" max="4355" width="18.85546875" style="170" customWidth="1"/>
    <col min="4356" max="4356" width="8" style="170" customWidth="1"/>
    <col min="4357" max="4378" width="11" style="170" customWidth="1"/>
    <col min="4379" max="4379" width="14.42578125" style="170" customWidth="1"/>
    <col min="4380" max="4610" width="9.140625" style="170"/>
    <col min="4611" max="4611" width="18.85546875" style="170" customWidth="1"/>
    <col min="4612" max="4612" width="8" style="170" customWidth="1"/>
    <col min="4613" max="4634" width="11" style="170" customWidth="1"/>
    <col min="4635" max="4635" width="14.42578125" style="170" customWidth="1"/>
    <col min="4636" max="4866" width="9.140625" style="170"/>
    <col min="4867" max="4867" width="18.85546875" style="170" customWidth="1"/>
    <col min="4868" max="4868" width="8" style="170" customWidth="1"/>
    <col min="4869" max="4890" width="11" style="170" customWidth="1"/>
    <col min="4891" max="4891" width="14.42578125" style="170" customWidth="1"/>
    <col min="4892" max="5122" width="9.140625" style="170"/>
    <col min="5123" max="5123" width="18.85546875" style="170" customWidth="1"/>
    <col min="5124" max="5124" width="8" style="170" customWidth="1"/>
    <col min="5125" max="5146" width="11" style="170" customWidth="1"/>
    <col min="5147" max="5147" width="14.42578125" style="170" customWidth="1"/>
    <col min="5148" max="5378" width="9.140625" style="170"/>
    <col min="5379" max="5379" width="18.85546875" style="170" customWidth="1"/>
    <col min="5380" max="5380" width="8" style="170" customWidth="1"/>
    <col min="5381" max="5402" width="11" style="170" customWidth="1"/>
    <col min="5403" max="5403" width="14.42578125" style="170" customWidth="1"/>
    <col min="5404" max="5634" width="9.140625" style="170"/>
    <col min="5635" max="5635" width="18.85546875" style="170" customWidth="1"/>
    <col min="5636" max="5636" width="8" style="170" customWidth="1"/>
    <col min="5637" max="5658" width="11" style="170" customWidth="1"/>
    <col min="5659" max="5659" width="14.42578125" style="170" customWidth="1"/>
    <col min="5660" max="5890" width="9.140625" style="170"/>
    <col min="5891" max="5891" width="18.85546875" style="170" customWidth="1"/>
    <col min="5892" max="5892" width="8" style="170" customWidth="1"/>
    <col min="5893" max="5914" width="11" style="170" customWidth="1"/>
    <col min="5915" max="5915" width="14.42578125" style="170" customWidth="1"/>
    <col min="5916" max="6146" width="9.140625" style="170"/>
    <col min="6147" max="6147" width="18.85546875" style="170" customWidth="1"/>
    <col min="6148" max="6148" width="8" style="170" customWidth="1"/>
    <col min="6149" max="6170" width="11" style="170" customWidth="1"/>
    <col min="6171" max="6171" width="14.42578125" style="170" customWidth="1"/>
    <col min="6172" max="6402" width="9.140625" style="170"/>
    <col min="6403" max="6403" width="18.85546875" style="170" customWidth="1"/>
    <col min="6404" max="6404" width="8" style="170" customWidth="1"/>
    <col min="6405" max="6426" width="11" style="170" customWidth="1"/>
    <col min="6427" max="6427" width="14.42578125" style="170" customWidth="1"/>
    <col min="6428" max="6658" width="9.140625" style="170"/>
    <col min="6659" max="6659" width="18.85546875" style="170" customWidth="1"/>
    <col min="6660" max="6660" width="8" style="170" customWidth="1"/>
    <col min="6661" max="6682" width="11" style="170" customWidth="1"/>
    <col min="6683" max="6683" width="14.42578125" style="170" customWidth="1"/>
    <col min="6684" max="6914" width="9.140625" style="170"/>
    <col min="6915" max="6915" width="18.85546875" style="170" customWidth="1"/>
    <col min="6916" max="6916" width="8" style="170" customWidth="1"/>
    <col min="6917" max="6938" width="11" style="170" customWidth="1"/>
    <col min="6939" max="6939" width="14.42578125" style="170" customWidth="1"/>
    <col min="6940" max="7170" width="9.140625" style="170"/>
    <col min="7171" max="7171" width="18.85546875" style="170" customWidth="1"/>
    <col min="7172" max="7172" width="8" style="170" customWidth="1"/>
    <col min="7173" max="7194" width="11" style="170" customWidth="1"/>
    <col min="7195" max="7195" width="14.42578125" style="170" customWidth="1"/>
    <col min="7196" max="7426" width="9.140625" style="170"/>
    <col min="7427" max="7427" width="18.85546875" style="170" customWidth="1"/>
    <col min="7428" max="7428" width="8" style="170" customWidth="1"/>
    <col min="7429" max="7450" width="11" style="170" customWidth="1"/>
    <col min="7451" max="7451" width="14.42578125" style="170" customWidth="1"/>
    <col min="7452" max="7682" width="9.140625" style="170"/>
    <col min="7683" max="7683" width="18.85546875" style="170" customWidth="1"/>
    <col min="7684" max="7684" width="8" style="170" customWidth="1"/>
    <col min="7685" max="7706" width="11" style="170" customWidth="1"/>
    <col min="7707" max="7707" width="14.42578125" style="170" customWidth="1"/>
    <col min="7708" max="7938" width="9.140625" style="170"/>
    <col min="7939" max="7939" width="18.85546875" style="170" customWidth="1"/>
    <col min="7940" max="7940" width="8" style="170" customWidth="1"/>
    <col min="7941" max="7962" width="11" style="170" customWidth="1"/>
    <col min="7963" max="7963" width="14.42578125" style="170" customWidth="1"/>
    <col min="7964" max="8194" width="9.140625" style="170"/>
    <col min="8195" max="8195" width="18.85546875" style="170" customWidth="1"/>
    <col min="8196" max="8196" width="8" style="170" customWidth="1"/>
    <col min="8197" max="8218" width="11" style="170" customWidth="1"/>
    <col min="8219" max="8219" width="14.42578125" style="170" customWidth="1"/>
    <col min="8220" max="8450" width="9.140625" style="170"/>
    <col min="8451" max="8451" width="18.85546875" style="170" customWidth="1"/>
    <col min="8452" max="8452" width="8" style="170" customWidth="1"/>
    <col min="8453" max="8474" width="11" style="170" customWidth="1"/>
    <col min="8475" max="8475" width="14.42578125" style="170" customWidth="1"/>
    <col min="8476" max="8706" width="9.140625" style="170"/>
    <col min="8707" max="8707" width="18.85546875" style="170" customWidth="1"/>
    <col min="8708" max="8708" width="8" style="170" customWidth="1"/>
    <col min="8709" max="8730" width="11" style="170" customWidth="1"/>
    <col min="8731" max="8731" width="14.42578125" style="170" customWidth="1"/>
    <col min="8732" max="8962" width="9.140625" style="170"/>
    <col min="8963" max="8963" width="18.85546875" style="170" customWidth="1"/>
    <col min="8964" max="8964" width="8" style="170" customWidth="1"/>
    <col min="8965" max="8986" width="11" style="170" customWidth="1"/>
    <col min="8987" max="8987" width="14.42578125" style="170" customWidth="1"/>
    <col min="8988" max="9218" width="9.140625" style="170"/>
    <col min="9219" max="9219" width="18.85546875" style="170" customWidth="1"/>
    <col min="9220" max="9220" width="8" style="170" customWidth="1"/>
    <col min="9221" max="9242" width="11" style="170" customWidth="1"/>
    <col min="9243" max="9243" width="14.42578125" style="170" customWidth="1"/>
    <col min="9244" max="9474" width="9.140625" style="170"/>
    <col min="9475" max="9475" width="18.85546875" style="170" customWidth="1"/>
    <col min="9476" max="9476" width="8" style="170" customWidth="1"/>
    <col min="9477" max="9498" width="11" style="170" customWidth="1"/>
    <col min="9499" max="9499" width="14.42578125" style="170" customWidth="1"/>
    <col min="9500" max="9730" width="9.140625" style="170"/>
    <col min="9731" max="9731" width="18.85546875" style="170" customWidth="1"/>
    <col min="9732" max="9732" width="8" style="170" customWidth="1"/>
    <col min="9733" max="9754" width="11" style="170" customWidth="1"/>
    <col min="9755" max="9755" width="14.42578125" style="170" customWidth="1"/>
    <col min="9756" max="9986" width="9.140625" style="170"/>
    <col min="9987" max="9987" width="18.85546875" style="170" customWidth="1"/>
    <col min="9988" max="9988" width="8" style="170" customWidth="1"/>
    <col min="9989" max="10010" width="11" style="170" customWidth="1"/>
    <col min="10011" max="10011" width="14.42578125" style="170" customWidth="1"/>
    <col min="10012" max="10242" width="9.140625" style="170"/>
    <col min="10243" max="10243" width="18.85546875" style="170" customWidth="1"/>
    <col min="10244" max="10244" width="8" style="170" customWidth="1"/>
    <col min="10245" max="10266" width="11" style="170" customWidth="1"/>
    <col min="10267" max="10267" width="14.42578125" style="170" customWidth="1"/>
    <col min="10268" max="10498" width="9.140625" style="170"/>
    <col min="10499" max="10499" width="18.85546875" style="170" customWidth="1"/>
    <col min="10500" max="10500" width="8" style="170" customWidth="1"/>
    <col min="10501" max="10522" width="11" style="170" customWidth="1"/>
    <col min="10523" max="10523" width="14.42578125" style="170" customWidth="1"/>
    <col min="10524" max="10754" width="9.140625" style="170"/>
    <col min="10755" max="10755" width="18.85546875" style="170" customWidth="1"/>
    <col min="10756" max="10756" width="8" style="170" customWidth="1"/>
    <col min="10757" max="10778" width="11" style="170" customWidth="1"/>
    <col min="10779" max="10779" width="14.42578125" style="170" customWidth="1"/>
    <col min="10780" max="11010" width="9.140625" style="170"/>
    <col min="11011" max="11011" width="18.85546875" style="170" customWidth="1"/>
    <col min="11012" max="11012" width="8" style="170" customWidth="1"/>
    <col min="11013" max="11034" width="11" style="170" customWidth="1"/>
    <col min="11035" max="11035" width="14.42578125" style="170" customWidth="1"/>
    <col min="11036" max="11266" width="9.140625" style="170"/>
    <col min="11267" max="11267" width="18.85546875" style="170" customWidth="1"/>
    <col min="11268" max="11268" width="8" style="170" customWidth="1"/>
    <col min="11269" max="11290" width="11" style="170" customWidth="1"/>
    <col min="11291" max="11291" width="14.42578125" style="170" customWidth="1"/>
    <col min="11292" max="11522" width="9.140625" style="170"/>
    <col min="11523" max="11523" width="18.85546875" style="170" customWidth="1"/>
    <col min="11524" max="11524" width="8" style="170" customWidth="1"/>
    <col min="11525" max="11546" width="11" style="170" customWidth="1"/>
    <col min="11547" max="11547" width="14.42578125" style="170" customWidth="1"/>
    <col min="11548" max="11778" width="9.140625" style="170"/>
    <col min="11779" max="11779" width="18.85546875" style="170" customWidth="1"/>
    <col min="11780" max="11780" width="8" style="170" customWidth="1"/>
    <col min="11781" max="11802" width="11" style="170" customWidth="1"/>
    <col min="11803" max="11803" width="14.42578125" style="170" customWidth="1"/>
    <col min="11804" max="12034" width="9.140625" style="170"/>
    <col min="12035" max="12035" width="18.85546875" style="170" customWidth="1"/>
    <col min="12036" max="12036" width="8" style="170" customWidth="1"/>
    <col min="12037" max="12058" width="11" style="170" customWidth="1"/>
    <col min="12059" max="12059" width="14.42578125" style="170" customWidth="1"/>
    <col min="12060" max="12290" width="9.140625" style="170"/>
    <col min="12291" max="12291" width="18.85546875" style="170" customWidth="1"/>
    <col min="12292" max="12292" width="8" style="170" customWidth="1"/>
    <col min="12293" max="12314" width="11" style="170" customWidth="1"/>
    <col min="12315" max="12315" width="14.42578125" style="170" customWidth="1"/>
    <col min="12316" max="12546" width="9.140625" style="170"/>
    <col min="12547" max="12547" width="18.85546875" style="170" customWidth="1"/>
    <col min="12548" max="12548" width="8" style="170" customWidth="1"/>
    <col min="12549" max="12570" width="11" style="170" customWidth="1"/>
    <col min="12571" max="12571" width="14.42578125" style="170" customWidth="1"/>
    <col min="12572" max="12802" width="9.140625" style="170"/>
    <col min="12803" max="12803" width="18.85546875" style="170" customWidth="1"/>
    <col min="12804" max="12804" width="8" style="170" customWidth="1"/>
    <col min="12805" max="12826" width="11" style="170" customWidth="1"/>
    <col min="12827" max="12827" width="14.42578125" style="170" customWidth="1"/>
    <col min="12828" max="13058" width="9.140625" style="170"/>
    <col min="13059" max="13059" width="18.85546875" style="170" customWidth="1"/>
    <col min="13060" max="13060" width="8" style="170" customWidth="1"/>
    <col min="13061" max="13082" width="11" style="170" customWidth="1"/>
    <col min="13083" max="13083" width="14.42578125" style="170" customWidth="1"/>
    <col min="13084" max="13314" width="9.140625" style="170"/>
    <col min="13315" max="13315" width="18.85546875" style="170" customWidth="1"/>
    <col min="13316" max="13316" width="8" style="170" customWidth="1"/>
    <col min="13317" max="13338" width="11" style="170" customWidth="1"/>
    <col min="13339" max="13339" width="14.42578125" style="170" customWidth="1"/>
    <col min="13340" max="13570" width="9.140625" style="170"/>
    <col min="13571" max="13571" width="18.85546875" style="170" customWidth="1"/>
    <col min="13572" max="13572" width="8" style="170" customWidth="1"/>
    <col min="13573" max="13594" width="11" style="170" customWidth="1"/>
    <col min="13595" max="13595" width="14.42578125" style="170" customWidth="1"/>
    <col min="13596" max="13826" width="9.140625" style="170"/>
    <col min="13827" max="13827" width="18.85546875" style="170" customWidth="1"/>
    <col min="13828" max="13828" width="8" style="170" customWidth="1"/>
    <col min="13829" max="13850" width="11" style="170" customWidth="1"/>
    <col min="13851" max="13851" width="14.42578125" style="170" customWidth="1"/>
    <col min="13852" max="14082" width="9.140625" style="170"/>
    <col min="14083" max="14083" width="18.85546875" style="170" customWidth="1"/>
    <col min="14084" max="14084" width="8" style="170" customWidth="1"/>
    <col min="14085" max="14106" width="11" style="170" customWidth="1"/>
    <col min="14107" max="14107" width="14.42578125" style="170" customWidth="1"/>
    <col min="14108" max="14338" width="9.140625" style="170"/>
    <col min="14339" max="14339" width="18.85546875" style="170" customWidth="1"/>
    <col min="14340" max="14340" width="8" style="170" customWidth="1"/>
    <col min="14341" max="14362" width="11" style="170" customWidth="1"/>
    <col min="14363" max="14363" width="14.42578125" style="170" customWidth="1"/>
    <col min="14364" max="14594" width="9.140625" style="170"/>
    <col min="14595" max="14595" width="18.85546875" style="170" customWidth="1"/>
    <col min="14596" max="14596" width="8" style="170" customWidth="1"/>
    <col min="14597" max="14618" width="11" style="170" customWidth="1"/>
    <col min="14619" max="14619" width="14.42578125" style="170" customWidth="1"/>
    <col min="14620" max="14850" width="9.140625" style="170"/>
    <col min="14851" max="14851" width="18.85546875" style="170" customWidth="1"/>
    <col min="14852" max="14852" width="8" style="170" customWidth="1"/>
    <col min="14853" max="14874" width="11" style="170" customWidth="1"/>
    <col min="14875" max="14875" width="14.42578125" style="170" customWidth="1"/>
    <col min="14876" max="15106" width="9.140625" style="170"/>
    <col min="15107" max="15107" width="18.85546875" style="170" customWidth="1"/>
    <col min="15108" max="15108" width="8" style="170" customWidth="1"/>
    <col min="15109" max="15130" width="11" style="170" customWidth="1"/>
    <col min="15131" max="15131" width="14.42578125" style="170" customWidth="1"/>
    <col min="15132" max="15362" width="9.140625" style="170"/>
    <col min="15363" max="15363" width="18.85546875" style="170" customWidth="1"/>
    <col min="15364" max="15364" width="8" style="170" customWidth="1"/>
    <col min="15365" max="15386" width="11" style="170" customWidth="1"/>
    <col min="15387" max="15387" width="14.42578125" style="170" customWidth="1"/>
    <col min="15388" max="15618" width="9.140625" style="170"/>
    <col min="15619" max="15619" width="18.85546875" style="170" customWidth="1"/>
    <col min="15620" max="15620" width="8" style="170" customWidth="1"/>
    <col min="15621" max="15642" width="11" style="170" customWidth="1"/>
    <col min="15643" max="15643" width="14.42578125" style="170" customWidth="1"/>
    <col min="15644" max="15874" width="9.140625" style="170"/>
    <col min="15875" max="15875" width="18.85546875" style="170" customWidth="1"/>
    <col min="15876" max="15876" width="8" style="170" customWidth="1"/>
    <col min="15877" max="15898" width="11" style="170" customWidth="1"/>
    <col min="15899" max="15899" width="14.42578125" style="170" customWidth="1"/>
    <col min="15900" max="16130" width="9.140625" style="170"/>
    <col min="16131" max="16131" width="18.85546875" style="170" customWidth="1"/>
    <col min="16132" max="16132" width="8" style="170" customWidth="1"/>
    <col min="16133" max="16154" width="11" style="170" customWidth="1"/>
    <col min="16155" max="16155" width="14.42578125" style="170" customWidth="1"/>
    <col min="16156" max="16384" width="9.140625" style="170"/>
  </cols>
  <sheetData>
    <row r="1" spans="2:28" s="186" customFormat="1" ht="18" customHeight="1">
      <c r="C1" s="187"/>
      <c r="D1" s="187"/>
      <c r="E1" s="187"/>
      <c r="F1" s="187"/>
    </row>
    <row r="2" spans="2:28" s="186" customFormat="1" ht="18" customHeight="1">
      <c r="C2" s="187"/>
      <c r="D2" s="187"/>
      <c r="E2" s="187"/>
      <c r="F2" s="187"/>
      <c r="Y2" s="203" t="s">
        <v>554</v>
      </c>
      <c r="AB2" s="188"/>
    </row>
    <row r="3" spans="2:28" s="177" customFormat="1" ht="21" customHeight="1">
      <c r="B3" s="917" t="s">
        <v>378</v>
      </c>
      <c r="C3" s="917"/>
      <c r="D3" s="917"/>
      <c r="E3" s="917"/>
      <c r="F3" s="917"/>
      <c r="G3" s="917"/>
      <c r="H3" s="917"/>
      <c r="I3" s="917"/>
      <c r="J3" s="917"/>
      <c r="K3" s="917"/>
      <c r="L3" s="917"/>
      <c r="M3" s="917"/>
      <c r="N3" s="917"/>
      <c r="O3" s="917"/>
      <c r="P3" s="917"/>
      <c r="Q3" s="917"/>
      <c r="R3" s="917"/>
      <c r="S3" s="917"/>
      <c r="T3" s="917"/>
      <c r="U3" s="917"/>
      <c r="V3" s="917"/>
      <c r="W3" s="917"/>
      <c r="X3" s="917"/>
      <c r="Y3" s="917"/>
    </row>
    <row r="4" spans="2:28" s="177" customFormat="1" ht="17.25" customHeight="1">
      <c r="B4" s="172"/>
      <c r="C4" s="183"/>
      <c r="D4" s="189"/>
      <c r="E4" s="189"/>
      <c r="F4" s="189"/>
      <c r="V4" s="918" t="s">
        <v>372</v>
      </c>
      <c r="W4" s="918"/>
      <c r="X4" s="918"/>
      <c r="Y4" s="918"/>
    </row>
    <row r="5" spans="2:28" ht="15.95" customHeight="1">
      <c r="B5" s="919" t="s">
        <v>373</v>
      </c>
      <c r="C5" s="920"/>
      <c r="D5" s="923" t="s">
        <v>374</v>
      </c>
      <c r="E5" s="924"/>
      <c r="F5" s="924"/>
      <c r="G5" s="924"/>
      <c r="H5" s="924"/>
      <c r="I5" s="924"/>
      <c r="J5" s="924"/>
      <c r="K5" s="924"/>
      <c r="L5" s="924"/>
      <c r="M5" s="924"/>
      <c r="N5" s="924"/>
      <c r="O5" s="924"/>
      <c r="P5" s="924"/>
      <c r="Q5" s="924"/>
      <c r="R5" s="924"/>
      <c r="S5" s="924"/>
      <c r="T5" s="924"/>
      <c r="U5" s="924"/>
      <c r="V5" s="924"/>
      <c r="W5" s="924"/>
      <c r="X5" s="924"/>
      <c r="Y5" s="925" t="s">
        <v>366</v>
      </c>
    </row>
    <row r="6" spans="2:28" ht="15" customHeight="1">
      <c r="B6" s="921"/>
      <c r="C6" s="922"/>
      <c r="D6" s="208" t="s">
        <v>76</v>
      </c>
      <c r="E6" s="208" t="s">
        <v>77</v>
      </c>
      <c r="F6" s="208" t="s">
        <v>78</v>
      </c>
      <c r="G6" s="208" t="s">
        <v>79</v>
      </c>
      <c r="H6" s="208" t="s">
        <v>80</v>
      </c>
      <c r="I6" s="208" t="s">
        <v>81</v>
      </c>
      <c r="J6" s="208" t="s">
        <v>82</v>
      </c>
      <c r="K6" s="208" t="s">
        <v>83</v>
      </c>
      <c r="L6" s="208" t="s">
        <v>84</v>
      </c>
      <c r="M6" s="208" t="s">
        <v>85</v>
      </c>
      <c r="N6" s="208" t="s">
        <v>86</v>
      </c>
      <c r="O6" s="208" t="s">
        <v>87</v>
      </c>
      <c r="P6" s="208" t="s">
        <v>88</v>
      </c>
      <c r="Q6" s="208" t="s">
        <v>89</v>
      </c>
      <c r="R6" s="208" t="s">
        <v>90</v>
      </c>
      <c r="S6" s="208" t="s">
        <v>91</v>
      </c>
      <c r="T6" s="208" t="s">
        <v>92</v>
      </c>
      <c r="U6" s="208" t="s">
        <v>93</v>
      </c>
      <c r="V6" s="208" t="s">
        <v>94</v>
      </c>
      <c r="W6" s="208" t="s">
        <v>95</v>
      </c>
      <c r="X6" s="208" t="s">
        <v>494</v>
      </c>
      <c r="Y6" s="926"/>
    </row>
    <row r="7" spans="2:28" ht="15" customHeight="1">
      <c r="B7" s="921"/>
      <c r="C7" s="922"/>
      <c r="D7" s="362" t="s">
        <v>116</v>
      </c>
      <c r="E7" s="362" t="s">
        <v>137</v>
      </c>
      <c r="F7" s="362" t="s">
        <v>138</v>
      </c>
      <c r="G7" s="362" t="s">
        <v>139</v>
      </c>
      <c r="H7" s="362" t="s">
        <v>140</v>
      </c>
      <c r="I7" s="362" t="s">
        <v>141</v>
      </c>
      <c r="J7" s="362" t="s">
        <v>142</v>
      </c>
      <c r="K7" s="362" t="s">
        <v>143</v>
      </c>
      <c r="L7" s="362" t="s">
        <v>144</v>
      </c>
      <c r="M7" s="362" t="s">
        <v>145</v>
      </c>
      <c r="N7" s="362" t="s">
        <v>146</v>
      </c>
      <c r="O7" s="362" t="s">
        <v>147</v>
      </c>
      <c r="P7" s="362" t="s">
        <v>148</v>
      </c>
      <c r="Q7" s="362" t="s">
        <v>149</v>
      </c>
      <c r="R7" s="362" t="s">
        <v>150</v>
      </c>
      <c r="S7" s="362" t="s">
        <v>151</v>
      </c>
      <c r="T7" s="362" t="s">
        <v>152</v>
      </c>
      <c r="U7" s="362" t="s">
        <v>153</v>
      </c>
      <c r="V7" s="362" t="s">
        <v>154</v>
      </c>
      <c r="W7" s="362" t="s">
        <v>155</v>
      </c>
      <c r="X7" s="362" t="s">
        <v>495</v>
      </c>
      <c r="Y7" s="926"/>
    </row>
    <row r="8" spans="2:28" s="196" customFormat="1" ht="15" customHeight="1">
      <c r="B8" s="363" t="s">
        <v>563</v>
      </c>
      <c r="C8" s="387"/>
      <c r="D8" s="388"/>
      <c r="E8" s="388"/>
      <c r="F8" s="388"/>
      <c r="G8" s="388"/>
      <c r="H8" s="388"/>
      <c r="I8" s="388"/>
      <c r="J8" s="388"/>
      <c r="K8" s="388"/>
      <c r="L8" s="388"/>
      <c r="M8" s="388"/>
      <c r="N8" s="388"/>
      <c r="O8" s="388"/>
      <c r="P8" s="388"/>
      <c r="Q8" s="388"/>
      <c r="R8" s="388"/>
      <c r="S8" s="388"/>
      <c r="T8" s="388"/>
      <c r="U8" s="388"/>
      <c r="V8" s="388"/>
      <c r="W8" s="388"/>
      <c r="X8" s="388"/>
      <c r="Y8" s="389"/>
    </row>
    <row r="9" spans="2:28" ht="15.95" customHeight="1">
      <c r="B9" s="913"/>
      <c r="C9" s="367" t="s">
        <v>375</v>
      </c>
      <c r="D9" s="360"/>
      <c r="E9" s="360"/>
      <c r="F9" s="360"/>
      <c r="G9" s="360"/>
      <c r="H9" s="360"/>
      <c r="I9" s="360"/>
      <c r="J9" s="360"/>
      <c r="K9" s="360"/>
      <c r="L9" s="360"/>
      <c r="M9" s="360"/>
      <c r="N9" s="360"/>
      <c r="O9" s="360"/>
      <c r="P9" s="360"/>
      <c r="Q9" s="360"/>
      <c r="R9" s="360"/>
      <c r="S9" s="360"/>
      <c r="T9" s="360"/>
      <c r="U9" s="360"/>
      <c r="V9" s="360"/>
      <c r="W9" s="360"/>
      <c r="X9" s="360"/>
      <c r="Y9" s="353"/>
    </row>
    <row r="10" spans="2:28" ht="15.95" customHeight="1">
      <c r="B10" s="914"/>
      <c r="C10" s="173" t="s">
        <v>376</v>
      </c>
      <c r="D10" s="364"/>
      <c r="E10" s="364"/>
      <c r="F10" s="364"/>
      <c r="G10" s="364"/>
      <c r="H10" s="364"/>
      <c r="I10" s="364"/>
      <c r="J10" s="364"/>
      <c r="K10" s="364"/>
      <c r="L10" s="364"/>
      <c r="M10" s="364"/>
      <c r="N10" s="364"/>
      <c r="O10" s="364"/>
      <c r="P10" s="364"/>
      <c r="Q10" s="364"/>
      <c r="R10" s="364"/>
      <c r="S10" s="364"/>
      <c r="T10" s="364"/>
      <c r="U10" s="364"/>
      <c r="V10" s="364"/>
      <c r="W10" s="364"/>
      <c r="X10" s="364"/>
      <c r="Y10" s="359"/>
    </row>
    <row r="11" spans="2:28" ht="15.95" customHeight="1">
      <c r="B11" s="913"/>
      <c r="C11" s="367" t="s">
        <v>375</v>
      </c>
      <c r="D11" s="360"/>
      <c r="E11" s="360"/>
      <c r="F11" s="360"/>
      <c r="G11" s="360"/>
      <c r="H11" s="360"/>
      <c r="I11" s="360"/>
      <c r="J11" s="360"/>
      <c r="K11" s="360"/>
      <c r="L11" s="360"/>
      <c r="M11" s="360"/>
      <c r="N11" s="360"/>
      <c r="O11" s="360"/>
      <c r="P11" s="360"/>
      <c r="Q11" s="360"/>
      <c r="R11" s="360"/>
      <c r="S11" s="360"/>
      <c r="T11" s="360"/>
      <c r="U11" s="360"/>
      <c r="V11" s="360"/>
      <c r="W11" s="360"/>
      <c r="X11" s="360"/>
      <c r="Y11" s="353"/>
    </row>
    <row r="12" spans="2:28" ht="15.95" customHeight="1">
      <c r="B12" s="914"/>
      <c r="C12" s="173" t="s">
        <v>376</v>
      </c>
      <c r="D12" s="364"/>
      <c r="E12" s="364"/>
      <c r="F12" s="364"/>
      <c r="G12" s="364"/>
      <c r="H12" s="364"/>
      <c r="I12" s="364"/>
      <c r="J12" s="364"/>
      <c r="K12" s="364"/>
      <c r="L12" s="364"/>
      <c r="M12" s="364"/>
      <c r="N12" s="364"/>
      <c r="O12" s="364"/>
      <c r="P12" s="364"/>
      <c r="Q12" s="364"/>
      <c r="R12" s="364"/>
      <c r="S12" s="364"/>
      <c r="T12" s="364"/>
      <c r="U12" s="364"/>
      <c r="V12" s="364"/>
      <c r="W12" s="364"/>
      <c r="X12" s="364"/>
      <c r="Y12" s="359"/>
    </row>
    <row r="13" spans="2:28" ht="15.95" customHeight="1">
      <c r="B13" s="913"/>
      <c r="C13" s="367" t="s">
        <v>375</v>
      </c>
      <c r="D13" s="360"/>
      <c r="E13" s="360"/>
      <c r="F13" s="360"/>
      <c r="G13" s="360"/>
      <c r="H13" s="360"/>
      <c r="I13" s="360"/>
      <c r="J13" s="360"/>
      <c r="K13" s="360"/>
      <c r="L13" s="360"/>
      <c r="M13" s="360"/>
      <c r="N13" s="360"/>
      <c r="O13" s="360"/>
      <c r="P13" s="360"/>
      <c r="Q13" s="360"/>
      <c r="R13" s="360"/>
      <c r="S13" s="360"/>
      <c r="T13" s="360"/>
      <c r="U13" s="360"/>
      <c r="V13" s="360"/>
      <c r="W13" s="360"/>
      <c r="X13" s="360"/>
      <c r="Y13" s="353"/>
    </row>
    <row r="14" spans="2:28" ht="15.95" customHeight="1">
      <c r="B14" s="914"/>
      <c r="C14" s="173" t="s">
        <v>376</v>
      </c>
      <c r="D14" s="364"/>
      <c r="E14" s="364"/>
      <c r="F14" s="364"/>
      <c r="G14" s="364"/>
      <c r="H14" s="364"/>
      <c r="I14" s="364"/>
      <c r="J14" s="364"/>
      <c r="K14" s="364"/>
      <c r="L14" s="364"/>
      <c r="M14" s="364"/>
      <c r="N14" s="364"/>
      <c r="O14" s="364"/>
      <c r="P14" s="364"/>
      <c r="Q14" s="364"/>
      <c r="R14" s="364"/>
      <c r="S14" s="364"/>
      <c r="T14" s="364"/>
      <c r="U14" s="364"/>
      <c r="V14" s="364"/>
      <c r="W14" s="364"/>
      <c r="X14" s="364"/>
      <c r="Y14" s="359"/>
    </row>
    <row r="15" spans="2:28" ht="15.95" customHeight="1">
      <c r="B15" s="913"/>
      <c r="C15" s="367" t="s">
        <v>375</v>
      </c>
      <c r="D15" s="360"/>
      <c r="E15" s="360"/>
      <c r="F15" s="360"/>
      <c r="G15" s="360"/>
      <c r="H15" s="360"/>
      <c r="I15" s="360"/>
      <c r="J15" s="360"/>
      <c r="K15" s="360"/>
      <c r="L15" s="360"/>
      <c r="M15" s="360"/>
      <c r="N15" s="360"/>
      <c r="O15" s="360"/>
      <c r="P15" s="360"/>
      <c r="Q15" s="360"/>
      <c r="R15" s="360"/>
      <c r="S15" s="360"/>
      <c r="T15" s="360"/>
      <c r="U15" s="360"/>
      <c r="V15" s="360"/>
      <c r="W15" s="360"/>
      <c r="X15" s="360"/>
      <c r="Y15" s="353"/>
    </row>
    <row r="16" spans="2:28" ht="15.95" customHeight="1">
      <c r="B16" s="914"/>
      <c r="C16" s="173" t="s">
        <v>376</v>
      </c>
      <c r="D16" s="364"/>
      <c r="E16" s="364"/>
      <c r="F16" s="364"/>
      <c r="G16" s="364"/>
      <c r="H16" s="364"/>
      <c r="I16" s="364"/>
      <c r="J16" s="364"/>
      <c r="K16" s="364"/>
      <c r="L16" s="364"/>
      <c r="M16" s="364"/>
      <c r="N16" s="364"/>
      <c r="O16" s="364"/>
      <c r="P16" s="364"/>
      <c r="Q16" s="364"/>
      <c r="R16" s="364"/>
      <c r="S16" s="364"/>
      <c r="T16" s="364"/>
      <c r="U16" s="364"/>
      <c r="V16" s="364"/>
      <c r="W16" s="364"/>
      <c r="X16" s="364"/>
      <c r="Y16" s="359"/>
    </row>
    <row r="17" spans="2:25" ht="15.95" customHeight="1">
      <c r="B17" s="913"/>
      <c r="C17" s="367" t="s">
        <v>375</v>
      </c>
      <c r="D17" s="360"/>
      <c r="E17" s="360"/>
      <c r="F17" s="360"/>
      <c r="G17" s="360"/>
      <c r="H17" s="360"/>
      <c r="I17" s="360"/>
      <c r="J17" s="360"/>
      <c r="K17" s="360"/>
      <c r="L17" s="360"/>
      <c r="M17" s="360"/>
      <c r="N17" s="360"/>
      <c r="O17" s="360"/>
      <c r="P17" s="360"/>
      <c r="Q17" s="360"/>
      <c r="R17" s="360"/>
      <c r="S17" s="360"/>
      <c r="T17" s="360"/>
      <c r="U17" s="360"/>
      <c r="V17" s="360"/>
      <c r="W17" s="360"/>
      <c r="X17" s="360"/>
      <c r="Y17" s="353"/>
    </row>
    <row r="18" spans="2:25" ht="15.95" customHeight="1">
      <c r="B18" s="914"/>
      <c r="C18" s="173" t="s">
        <v>376</v>
      </c>
      <c r="D18" s="364"/>
      <c r="E18" s="364"/>
      <c r="F18" s="364"/>
      <c r="G18" s="364"/>
      <c r="H18" s="364"/>
      <c r="I18" s="364"/>
      <c r="J18" s="364"/>
      <c r="K18" s="364"/>
      <c r="L18" s="364"/>
      <c r="M18" s="364"/>
      <c r="N18" s="364"/>
      <c r="O18" s="364"/>
      <c r="P18" s="364"/>
      <c r="Q18" s="364"/>
      <c r="R18" s="364"/>
      <c r="S18" s="364"/>
      <c r="T18" s="364"/>
      <c r="U18" s="364"/>
      <c r="V18" s="364"/>
      <c r="W18" s="364"/>
      <c r="X18" s="364"/>
      <c r="Y18" s="359"/>
    </row>
    <row r="19" spans="2:25" ht="15.95" customHeight="1">
      <c r="B19" s="913"/>
      <c r="C19" s="367" t="s">
        <v>375</v>
      </c>
      <c r="D19" s="360"/>
      <c r="E19" s="360"/>
      <c r="F19" s="360"/>
      <c r="G19" s="360"/>
      <c r="H19" s="360"/>
      <c r="I19" s="360"/>
      <c r="J19" s="360"/>
      <c r="K19" s="360"/>
      <c r="L19" s="360"/>
      <c r="M19" s="360"/>
      <c r="N19" s="360"/>
      <c r="O19" s="360"/>
      <c r="P19" s="360"/>
      <c r="Q19" s="360"/>
      <c r="R19" s="360"/>
      <c r="S19" s="360"/>
      <c r="T19" s="360"/>
      <c r="U19" s="360"/>
      <c r="V19" s="360"/>
      <c r="W19" s="360"/>
      <c r="X19" s="360"/>
      <c r="Y19" s="353"/>
    </row>
    <row r="20" spans="2:25" ht="15.95" customHeight="1">
      <c r="B20" s="914"/>
      <c r="C20" s="173" t="s">
        <v>376</v>
      </c>
      <c r="D20" s="364"/>
      <c r="E20" s="364"/>
      <c r="F20" s="364"/>
      <c r="G20" s="364"/>
      <c r="H20" s="364"/>
      <c r="I20" s="364"/>
      <c r="J20" s="364"/>
      <c r="K20" s="364"/>
      <c r="L20" s="364"/>
      <c r="M20" s="364"/>
      <c r="N20" s="364"/>
      <c r="O20" s="364"/>
      <c r="P20" s="364"/>
      <c r="Q20" s="364"/>
      <c r="R20" s="364"/>
      <c r="S20" s="364"/>
      <c r="T20" s="364"/>
      <c r="U20" s="364"/>
      <c r="V20" s="364"/>
      <c r="W20" s="364"/>
      <c r="X20" s="364"/>
      <c r="Y20" s="359"/>
    </row>
    <row r="21" spans="2:25" ht="15.95" customHeight="1">
      <c r="B21" s="913"/>
      <c r="C21" s="367" t="s">
        <v>375</v>
      </c>
      <c r="D21" s="360"/>
      <c r="E21" s="360"/>
      <c r="F21" s="360"/>
      <c r="G21" s="360"/>
      <c r="H21" s="360"/>
      <c r="I21" s="360"/>
      <c r="J21" s="360"/>
      <c r="K21" s="360"/>
      <c r="L21" s="360"/>
      <c r="M21" s="360"/>
      <c r="N21" s="360"/>
      <c r="O21" s="360"/>
      <c r="P21" s="360"/>
      <c r="Q21" s="360"/>
      <c r="R21" s="360"/>
      <c r="S21" s="360"/>
      <c r="T21" s="360"/>
      <c r="U21" s="360"/>
      <c r="V21" s="360"/>
      <c r="W21" s="360"/>
      <c r="X21" s="360"/>
      <c r="Y21" s="353"/>
    </row>
    <row r="22" spans="2:25" ht="15.95" customHeight="1">
      <c r="B22" s="914"/>
      <c r="C22" s="173" t="s">
        <v>376</v>
      </c>
      <c r="D22" s="364"/>
      <c r="E22" s="364"/>
      <c r="F22" s="364"/>
      <c r="G22" s="364"/>
      <c r="H22" s="364"/>
      <c r="I22" s="364"/>
      <c r="J22" s="364"/>
      <c r="K22" s="364"/>
      <c r="L22" s="364"/>
      <c r="M22" s="364"/>
      <c r="N22" s="364"/>
      <c r="O22" s="364"/>
      <c r="P22" s="364"/>
      <c r="Q22" s="364"/>
      <c r="R22" s="364"/>
      <c r="S22" s="364"/>
      <c r="T22" s="364"/>
      <c r="U22" s="364"/>
      <c r="V22" s="364"/>
      <c r="W22" s="364"/>
      <c r="X22" s="364"/>
      <c r="Y22" s="359"/>
    </row>
    <row r="23" spans="2:25" ht="15.95" customHeight="1">
      <c r="B23" s="913"/>
      <c r="C23" s="367" t="s">
        <v>375</v>
      </c>
      <c r="D23" s="360"/>
      <c r="E23" s="360"/>
      <c r="F23" s="360"/>
      <c r="G23" s="360"/>
      <c r="H23" s="360"/>
      <c r="I23" s="360"/>
      <c r="J23" s="360"/>
      <c r="K23" s="360"/>
      <c r="L23" s="360"/>
      <c r="M23" s="360"/>
      <c r="N23" s="360"/>
      <c r="O23" s="360"/>
      <c r="P23" s="360"/>
      <c r="Q23" s="360"/>
      <c r="R23" s="360"/>
      <c r="S23" s="360"/>
      <c r="T23" s="360"/>
      <c r="U23" s="360"/>
      <c r="V23" s="360"/>
      <c r="W23" s="360"/>
      <c r="X23" s="360"/>
      <c r="Y23" s="353"/>
    </row>
    <row r="24" spans="2:25" ht="15.95" customHeight="1">
      <c r="B24" s="914"/>
      <c r="C24" s="173" t="s">
        <v>376</v>
      </c>
      <c r="D24" s="364"/>
      <c r="E24" s="364"/>
      <c r="F24" s="364"/>
      <c r="G24" s="364"/>
      <c r="H24" s="364"/>
      <c r="I24" s="364"/>
      <c r="J24" s="364"/>
      <c r="K24" s="364"/>
      <c r="L24" s="364"/>
      <c r="M24" s="364"/>
      <c r="N24" s="364"/>
      <c r="O24" s="364"/>
      <c r="P24" s="364"/>
      <c r="Q24" s="364"/>
      <c r="R24" s="364"/>
      <c r="S24" s="364"/>
      <c r="T24" s="364"/>
      <c r="U24" s="364"/>
      <c r="V24" s="364"/>
      <c r="W24" s="364"/>
      <c r="X24" s="364"/>
      <c r="Y24" s="359"/>
    </row>
    <row r="25" spans="2:25" ht="15.95" customHeight="1">
      <c r="B25" s="913"/>
      <c r="C25" s="367" t="s">
        <v>375</v>
      </c>
      <c r="D25" s="360"/>
      <c r="E25" s="360"/>
      <c r="F25" s="360"/>
      <c r="G25" s="360"/>
      <c r="H25" s="360"/>
      <c r="I25" s="360"/>
      <c r="J25" s="360"/>
      <c r="K25" s="360"/>
      <c r="L25" s="360"/>
      <c r="M25" s="360"/>
      <c r="N25" s="360"/>
      <c r="O25" s="360"/>
      <c r="P25" s="360"/>
      <c r="Q25" s="360"/>
      <c r="R25" s="360"/>
      <c r="S25" s="360"/>
      <c r="T25" s="360"/>
      <c r="U25" s="360"/>
      <c r="V25" s="360"/>
      <c r="W25" s="360"/>
      <c r="X25" s="360"/>
      <c r="Y25" s="353"/>
    </row>
    <row r="26" spans="2:25" ht="15.95" customHeight="1">
      <c r="B26" s="914"/>
      <c r="C26" s="173" t="s">
        <v>376</v>
      </c>
      <c r="D26" s="364"/>
      <c r="E26" s="364"/>
      <c r="F26" s="364"/>
      <c r="G26" s="364"/>
      <c r="H26" s="364"/>
      <c r="I26" s="364"/>
      <c r="J26" s="364"/>
      <c r="K26" s="364"/>
      <c r="L26" s="364"/>
      <c r="M26" s="364"/>
      <c r="N26" s="364"/>
      <c r="O26" s="364"/>
      <c r="P26" s="364"/>
      <c r="Q26" s="364"/>
      <c r="R26" s="364"/>
      <c r="S26" s="364"/>
      <c r="T26" s="364"/>
      <c r="U26" s="364"/>
      <c r="V26" s="364"/>
      <c r="W26" s="364"/>
      <c r="X26" s="364"/>
      <c r="Y26" s="359"/>
    </row>
    <row r="27" spans="2:25" ht="15.95" customHeight="1">
      <c r="B27" s="913"/>
      <c r="C27" s="367" t="s">
        <v>375</v>
      </c>
      <c r="D27" s="360"/>
      <c r="E27" s="360"/>
      <c r="F27" s="360"/>
      <c r="G27" s="360"/>
      <c r="H27" s="360"/>
      <c r="I27" s="360"/>
      <c r="J27" s="360"/>
      <c r="K27" s="360"/>
      <c r="L27" s="360"/>
      <c r="M27" s="360"/>
      <c r="N27" s="360"/>
      <c r="O27" s="360"/>
      <c r="P27" s="360"/>
      <c r="Q27" s="360"/>
      <c r="R27" s="360"/>
      <c r="S27" s="360"/>
      <c r="T27" s="360"/>
      <c r="U27" s="360"/>
      <c r="V27" s="360"/>
      <c r="W27" s="360"/>
      <c r="X27" s="360"/>
      <c r="Y27" s="353"/>
    </row>
    <row r="28" spans="2:25" ht="15.95" customHeight="1">
      <c r="B28" s="914"/>
      <c r="C28" s="173" t="s">
        <v>376</v>
      </c>
      <c r="D28" s="364"/>
      <c r="E28" s="364"/>
      <c r="F28" s="364"/>
      <c r="G28" s="364"/>
      <c r="H28" s="364"/>
      <c r="I28" s="364"/>
      <c r="J28" s="364"/>
      <c r="K28" s="364"/>
      <c r="L28" s="364"/>
      <c r="M28" s="364"/>
      <c r="N28" s="364"/>
      <c r="O28" s="364"/>
      <c r="P28" s="364"/>
      <c r="Q28" s="364"/>
      <c r="R28" s="364"/>
      <c r="S28" s="364"/>
      <c r="T28" s="364"/>
      <c r="U28" s="364"/>
      <c r="V28" s="364"/>
      <c r="W28" s="364"/>
      <c r="X28" s="364"/>
      <c r="Y28" s="359"/>
    </row>
    <row r="29" spans="2:25" ht="15.95" customHeight="1">
      <c r="B29" s="913"/>
      <c r="C29" s="367" t="s">
        <v>375</v>
      </c>
      <c r="D29" s="360"/>
      <c r="E29" s="360"/>
      <c r="F29" s="360"/>
      <c r="G29" s="360"/>
      <c r="H29" s="360"/>
      <c r="I29" s="360"/>
      <c r="J29" s="360"/>
      <c r="K29" s="360"/>
      <c r="L29" s="360"/>
      <c r="M29" s="360"/>
      <c r="N29" s="360"/>
      <c r="O29" s="360"/>
      <c r="P29" s="360"/>
      <c r="Q29" s="360"/>
      <c r="R29" s="360"/>
      <c r="S29" s="360"/>
      <c r="T29" s="360"/>
      <c r="U29" s="360"/>
      <c r="V29" s="360"/>
      <c r="W29" s="360"/>
      <c r="X29" s="360"/>
      <c r="Y29" s="353"/>
    </row>
    <row r="30" spans="2:25" ht="15.95" customHeight="1">
      <c r="B30" s="914"/>
      <c r="C30" s="173" t="s">
        <v>376</v>
      </c>
      <c r="D30" s="364"/>
      <c r="E30" s="364"/>
      <c r="F30" s="364"/>
      <c r="G30" s="364"/>
      <c r="H30" s="364"/>
      <c r="I30" s="364"/>
      <c r="J30" s="364"/>
      <c r="K30" s="364"/>
      <c r="L30" s="364"/>
      <c r="M30" s="364"/>
      <c r="N30" s="364"/>
      <c r="O30" s="364"/>
      <c r="P30" s="364"/>
      <c r="Q30" s="364"/>
      <c r="R30" s="364"/>
      <c r="S30" s="364"/>
      <c r="T30" s="364"/>
      <c r="U30" s="364"/>
      <c r="V30" s="364"/>
      <c r="W30" s="364"/>
      <c r="X30" s="364"/>
      <c r="Y30" s="359"/>
    </row>
    <row r="31" spans="2:25" ht="15.95" customHeight="1">
      <c r="B31" s="913"/>
      <c r="C31" s="367" t="s">
        <v>375</v>
      </c>
      <c r="D31" s="360"/>
      <c r="E31" s="360"/>
      <c r="F31" s="360"/>
      <c r="G31" s="360"/>
      <c r="H31" s="360"/>
      <c r="I31" s="360"/>
      <c r="J31" s="360"/>
      <c r="K31" s="360"/>
      <c r="L31" s="360"/>
      <c r="M31" s="360"/>
      <c r="N31" s="360"/>
      <c r="O31" s="360"/>
      <c r="P31" s="360"/>
      <c r="Q31" s="360"/>
      <c r="R31" s="360"/>
      <c r="S31" s="360"/>
      <c r="T31" s="360"/>
      <c r="U31" s="360"/>
      <c r="V31" s="360"/>
      <c r="W31" s="360"/>
      <c r="X31" s="360"/>
      <c r="Y31" s="353"/>
    </row>
    <row r="32" spans="2:25" ht="15.95" customHeight="1">
      <c r="B32" s="914"/>
      <c r="C32" s="173" t="s">
        <v>376</v>
      </c>
      <c r="D32" s="364"/>
      <c r="E32" s="364"/>
      <c r="F32" s="364"/>
      <c r="G32" s="364"/>
      <c r="H32" s="364"/>
      <c r="I32" s="364"/>
      <c r="J32" s="364"/>
      <c r="K32" s="364"/>
      <c r="L32" s="364"/>
      <c r="M32" s="364"/>
      <c r="N32" s="364"/>
      <c r="O32" s="364"/>
      <c r="P32" s="364"/>
      <c r="Q32" s="364"/>
      <c r="R32" s="364"/>
      <c r="S32" s="364"/>
      <c r="T32" s="364"/>
      <c r="U32" s="364"/>
      <c r="V32" s="364"/>
      <c r="W32" s="364"/>
      <c r="X32" s="364"/>
      <c r="Y32" s="359"/>
    </row>
    <row r="33" spans="2:25" ht="15.95" customHeight="1">
      <c r="B33" s="913"/>
      <c r="C33" s="367" t="s">
        <v>375</v>
      </c>
      <c r="D33" s="360"/>
      <c r="E33" s="360"/>
      <c r="F33" s="360"/>
      <c r="G33" s="360"/>
      <c r="H33" s="360"/>
      <c r="I33" s="360"/>
      <c r="J33" s="360"/>
      <c r="K33" s="360"/>
      <c r="L33" s="360"/>
      <c r="M33" s="360"/>
      <c r="N33" s="360"/>
      <c r="O33" s="360"/>
      <c r="P33" s="360"/>
      <c r="Q33" s="360"/>
      <c r="R33" s="360"/>
      <c r="S33" s="360"/>
      <c r="T33" s="360"/>
      <c r="U33" s="360"/>
      <c r="V33" s="360"/>
      <c r="W33" s="360"/>
      <c r="X33" s="360"/>
      <c r="Y33" s="353"/>
    </row>
    <row r="34" spans="2:25" ht="15.95" customHeight="1">
      <c r="B34" s="914"/>
      <c r="C34" s="173" t="s">
        <v>376</v>
      </c>
      <c r="D34" s="364"/>
      <c r="E34" s="364"/>
      <c r="F34" s="364"/>
      <c r="G34" s="364"/>
      <c r="H34" s="364"/>
      <c r="I34" s="364"/>
      <c r="J34" s="364"/>
      <c r="K34" s="364"/>
      <c r="L34" s="364"/>
      <c r="M34" s="364"/>
      <c r="N34" s="364"/>
      <c r="O34" s="364"/>
      <c r="P34" s="364"/>
      <c r="Q34" s="364"/>
      <c r="R34" s="364"/>
      <c r="S34" s="364"/>
      <c r="T34" s="364"/>
      <c r="U34" s="364"/>
      <c r="V34" s="364"/>
      <c r="W34" s="364"/>
      <c r="X34" s="364"/>
      <c r="Y34" s="359"/>
    </row>
    <row r="35" spans="2:25" ht="15.95" customHeight="1">
      <c r="B35" s="913"/>
      <c r="C35" s="367" t="s">
        <v>375</v>
      </c>
      <c r="D35" s="360"/>
      <c r="E35" s="360"/>
      <c r="F35" s="360"/>
      <c r="G35" s="360"/>
      <c r="H35" s="360"/>
      <c r="I35" s="360"/>
      <c r="J35" s="360"/>
      <c r="K35" s="360"/>
      <c r="L35" s="360"/>
      <c r="M35" s="360"/>
      <c r="N35" s="360"/>
      <c r="O35" s="360"/>
      <c r="P35" s="360"/>
      <c r="Q35" s="360"/>
      <c r="R35" s="360"/>
      <c r="S35" s="360"/>
      <c r="T35" s="360"/>
      <c r="U35" s="360"/>
      <c r="V35" s="360"/>
      <c r="W35" s="360"/>
      <c r="X35" s="360"/>
      <c r="Y35" s="353"/>
    </row>
    <row r="36" spans="2:25" ht="15.95" customHeight="1">
      <c r="B36" s="914"/>
      <c r="C36" s="173" t="s">
        <v>376</v>
      </c>
      <c r="D36" s="364"/>
      <c r="E36" s="364"/>
      <c r="F36" s="364"/>
      <c r="G36" s="364"/>
      <c r="H36" s="364"/>
      <c r="I36" s="364"/>
      <c r="J36" s="364"/>
      <c r="K36" s="364"/>
      <c r="L36" s="364"/>
      <c r="M36" s="364"/>
      <c r="N36" s="364"/>
      <c r="O36" s="364"/>
      <c r="P36" s="364"/>
      <c r="Q36" s="364"/>
      <c r="R36" s="364"/>
      <c r="S36" s="364"/>
      <c r="T36" s="364"/>
      <c r="U36" s="364"/>
      <c r="V36" s="364"/>
      <c r="W36" s="364"/>
      <c r="X36" s="364"/>
      <c r="Y36" s="359"/>
    </row>
    <row r="37" spans="2:25" ht="15.95" customHeight="1">
      <c r="B37" s="915" t="s">
        <v>562</v>
      </c>
      <c r="C37" s="916"/>
      <c r="D37" s="368"/>
      <c r="E37" s="368"/>
      <c r="F37" s="368"/>
      <c r="G37" s="368"/>
      <c r="H37" s="368"/>
      <c r="I37" s="368"/>
      <c r="J37" s="368"/>
      <c r="K37" s="368"/>
      <c r="L37" s="368"/>
      <c r="M37" s="368"/>
      <c r="N37" s="368"/>
      <c r="O37" s="368"/>
      <c r="P37" s="368"/>
      <c r="Q37" s="368"/>
      <c r="R37" s="368"/>
      <c r="S37" s="368"/>
      <c r="T37" s="368"/>
      <c r="U37" s="368"/>
      <c r="V37" s="368"/>
      <c r="W37" s="368"/>
      <c r="X37" s="368"/>
      <c r="Y37" s="369"/>
    </row>
    <row r="38" spans="2:25" s="196" customFormat="1" ht="15" customHeight="1">
      <c r="B38" s="363" t="s">
        <v>564</v>
      </c>
      <c r="C38" s="387"/>
      <c r="D38" s="388"/>
      <c r="E38" s="388"/>
      <c r="F38" s="388"/>
      <c r="G38" s="388"/>
      <c r="H38" s="388"/>
      <c r="I38" s="388"/>
      <c r="J38" s="388"/>
      <c r="K38" s="388"/>
      <c r="L38" s="388"/>
      <c r="M38" s="388"/>
      <c r="N38" s="388"/>
      <c r="O38" s="388"/>
      <c r="P38" s="388"/>
      <c r="Q38" s="388"/>
      <c r="R38" s="388"/>
      <c r="S38" s="388"/>
      <c r="T38" s="388"/>
      <c r="U38" s="388"/>
      <c r="V38" s="388"/>
      <c r="W38" s="388"/>
      <c r="X38" s="388"/>
      <c r="Y38" s="389"/>
    </row>
    <row r="39" spans="2:25" ht="15.95" customHeight="1">
      <c r="B39" s="913"/>
      <c r="C39" s="367" t="s">
        <v>375</v>
      </c>
      <c r="D39" s="360"/>
      <c r="E39" s="360"/>
      <c r="F39" s="360"/>
      <c r="G39" s="360"/>
      <c r="H39" s="360"/>
      <c r="I39" s="360"/>
      <c r="J39" s="360"/>
      <c r="K39" s="360"/>
      <c r="L39" s="360"/>
      <c r="M39" s="360"/>
      <c r="N39" s="360"/>
      <c r="O39" s="360"/>
      <c r="P39" s="360"/>
      <c r="Q39" s="360"/>
      <c r="R39" s="360"/>
      <c r="S39" s="360"/>
      <c r="T39" s="360"/>
      <c r="U39" s="360"/>
      <c r="V39" s="360"/>
      <c r="W39" s="360"/>
      <c r="X39" s="360"/>
      <c r="Y39" s="353"/>
    </row>
    <row r="40" spans="2:25" ht="15.95" customHeight="1">
      <c r="B40" s="914"/>
      <c r="C40" s="173" t="s">
        <v>376</v>
      </c>
      <c r="D40" s="364"/>
      <c r="E40" s="364"/>
      <c r="F40" s="364"/>
      <c r="G40" s="364"/>
      <c r="H40" s="364"/>
      <c r="I40" s="364"/>
      <c r="J40" s="364"/>
      <c r="K40" s="364"/>
      <c r="L40" s="364"/>
      <c r="M40" s="364"/>
      <c r="N40" s="364"/>
      <c r="O40" s="364"/>
      <c r="P40" s="364"/>
      <c r="Q40" s="364"/>
      <c r="R40" s="364"/>
      <c r="S40" s="364"/>
      <c r="T40" s="364"/>
      <c r="U40" s="364"/>
      <c r="V40" s="364"/>
      <c r="W40" s="364"/>
      <c r="X40" s="364"/>
      <c r="Y40" s="359"/>
    </row>
    <row r="41" spans="2:25" ht="15.95" customHeight="1">
      <c r="B41" s="913"/>
      <c r="C41" s="367" t="s">
        <v>375</v>
      </c>
      <c r="D41" s="360"/>
      <c r="E41" s="360"/>
      <c r="F41" s="360"/>
      <c r="G41" s="360"/>
      <c r="H41" s="360"/>
      <c r="I41" s="360"/>
      <c r="J41" s="360"/>
      <c r="K41" s="360"/>
      <c r="L41" s="360"/>
      <c r="M41" s="360"/>
      <c r="N41" s="360"/>
      <c r="O41" s="360"/>
      <c r="P41" s="360"/>
      <c r="Q41" s="360"/>
      <c r="R41" s="360"/>
      <c r="S41" s="360"/>
      <c r="T41" s="360"/>
      <c r="U41" s="360"/>
      <c r="V41" s="360"/>
      <c r="W41" s="360"/>
      <c r="X41" s="360"/>
      <c r="Y41" s="353"/>
    </row>
    <row r="42" spans="2:25" ht="15.95" customHeight="1">
      <c r="B42" s="914"/>
      <c r="C42" s="173" t="s">
        <v>376</v>
      </c>
      <c r="D42" s="364"/>
      <c r="E42" s="364"/>
      <c r="F42" s="364"/>
      <c r="G42" s="364"/>
      <c r="H42" s="364"/>
      <c r="I42" s="364"/>
      <c r="J42" s="364"/>
      <c r="K42" s="364"/>
      <c r="L42" s="364"/>
      <c r="M42" s="364"/>
      <c r="N42" s="364"/>
      <c r="O42" s="364"/>
      <c r="P42" s="364"/>
      <c r="Q42" s="364"/>
      <c r="R42" s="364"/>
      <c r="S42" s="364"/>
      <c r="T42" s="364"/>
      <c r="U42" s="364"/>
      <c r="V42" s="364"/>
      <c r="W42" s="364"/>
      <c r="X42" s="364"/>
      <c r="Y42" s="359"/>
    </row>
    <row r="43" spans="2:25" ht="15.95" customHeight="1">
      <c r="B43" s="913"/>
      <c r="C43" s="367" t="s">
        <v>375</v>
      </c>
      <c r="D43" s="360"/>
      <c r="E43" s="360"/>
      <c r="F43" s="360"/>
      <c r="G43" s="360"/>
      <c r="H43" s="360"/>
      <c r="I43" s="360"/>
      <c r="J43" s="360"/>
      <c r="K43" s="360"/>
      <c r="L43" s="360"/>
      <c r="M43" s="360"/>
      <c r="N43" s="360"/>
      <c r="O43" s="360"/>
      <c r="P43" s="360"/>
      <c r="Q43" s="360"/>
      <c r="R43" s="360"/>
      <c r="S43" s="360"/>
      <c r="T43" s="360"/>
      <c r="U43" s="360"/>
      <c r="V43" s="360"/>
      <c r="W43" s="360"/>
      <c r="X43" s="360"/>
      <c r="Y43" s="353"/>
    </row>
    <row r="44" spans="2:25" ht="15.95" customHeight="1">
      <c r="B44" s="914"/>
      <c r="C44" s="173" t="s">
        <v>376</v>
      </c>
      <c r="D44" s="364"/>
      <c r="E44" s="364"/>
      <c r="F44" s="364"/>
      <c r="G44" s="364"/>
      <c r="H44" s="364"/>
      <c r="I44" s="364"/>
      <c r="J44" s="364"/>
      <c r="K44" s="364"/>
      <c r="L44" s="364"/>
      <c r="M44" s="364"/>
      <c r="N44" s="364"/>
      <c r="O44" s="364"/>
      <c r="P44" s="364"/>
      <c r="Q44" s="364"/>
      <c r="R44" s="364"/>
      <c r="S44" s="364"/>
      <c r="T44" s="364"/>
      <c r="U44" s="364"/>
      <c r="V44" s="364"/>
      <c r="W44" s="364"/>
      <c r="X44" s="364"/>
      <c r="Y44" s="359"/>
    </row>
    <row r="45" spans="2:25" ht="15.95" customHeight="1">
      <c r="B45" s="913"/>
      <c r="C45" s="367" t="s">
        <v>375</v>
      </c>
      <c r="D45" s="360"/>
      <c r="E45" s="360"/>
      <c r="F45" s="360"/>
      <c r="G45" s="360"/>
      <c r="H45" s="360"/>
      <c r="I45" s="360"/>
      <c r="J45" s="360"/>
      <c r="K45" s="360"/>
      <c r="L45" s="360"/>
      <c r="M45" s="360"/>
      <c r="N45" s="360"/>
      <c r="O45" s="360"/>
      <c r="P45" s="360"/>
      <c r="Q45" s="360"/>
      <c r="R45" s="360"/>
      <c r="S45" s="360"/>
      <c r="T45" s="360"/>
      <c r="U45" s="360"/>
      <c r="V45" s="360"/>
      <c r="W45" s="360"/>
      <c r="X45" s="360"/>
      <c r="Y45" s="353"/>
    </row>
    <row r="46" spans="2:25" ht="15.95" customHeight="1">
      <c r="B46" s="914"/>
      <c r="C46" s="173" t="s">
        <v>376</v>
      </c>
      <c r="D46" s="364"/>
      <c r="E46" s="364"/>
      <c r="F46" s="364"/>
      <c r="G46" s="364"/>
      <c r="H46" s="364"/>
      <c r="I46" s="364"/>
      <c r="J46" s="364"/>
      <c r="K46" s="364"/>
      <c r="L46" s="364"/>
      <c r="M46" s="364"/>
      <c r="N46" s="364"/>
      <c r="O46" s="364"/>
      <c r="P46" s="364"/>
      <c r="Q46" s="364"/>
      <c r="R46" s="364"/>
      <c r="S46" s="364"/>
      <c r="T46" s="364"/>
      <c r="U46" s="364"/>
      <c r="V46" s="364"/>
      <c r="W46" s="364"/>
      <c r="X46" s="364"/>
      <c r="Y46" s="359"/>
    </row>
    <row r="47" spans="2:25" ht="15.95" customHeight="1">
      <c r="B47" s="913"/>
      <c r="C47" s="367" t="s">
        <v>375</v>
      </c>
      <c r="D47" s="360"/>
      <c r="E47" s="360"/>
      <c r="F47" s="360"/>
      <c r="G47" s="360"/>
      <c r="H47" s="360"/>
      <c r="I47" s="360"/>
      <c r="J47" s="360"/>
      <c r="K47" s="360"/>
      <c r="L47" s="360"/>
      <c r="M47" s="360"/>
      <c r="N47" s="360"/>
      <c r="O47" s="360"/>
      <c r="P47" s="360"/>
      <c r="Q47" s="360"/>
      <c r="R47" s="360"/>
      <c r="S47" s="360"/>
      <c r="T47" s="360"/>
      <c r="U47" s="360"/>
      <c r="V47" s="360"/>
      <c r="W47" s="360"/>
      <c r="X47" s="360"/>
      <c r="Y47" s="353"/>
    </row>
    <row r="48" spans="2:25" ht="15.95" customHeight="1">
      <c r="B48" s="914"/>
      <c r="C48" s="173" t="s">
        <v>376</v>
      </c>
      <c r="D48" s="364"/>
      <c r="E48" s="364"/>
      <c r="F48" s="364"/>
      <c r="G48" s="364"/>
      <c r="H48" s="364"/>
      <c r="I48" s="364"/>
      <c r="J48" s="364"/>
      <c r="K48" s="364"/>
      <c r="L48" s="364"/>
      <c r="M48" s="364"/>
      <c r="N48" s="364"/>
      <c r="O48" s="364"/>
      <c r="P48" s="364"/>
      <c r="Q48" s="364"/>
      <c r="R48" s="364"/>
      <c r="S48" s="364"/>
      <c r="T48" s="364"/>
      <c r="U48" s="364"/>
      <c r="V48" s="364"/>
      <c r="W48" s="364"/>
      <c r="X48" s="364"/>
      <c r="Y48" s="359"/>
    </row>
    <row r="49" spans="2:25" ht="15.95" customHeight="1">
      <c r="B49" s="913"/>
      <c r="C49" s="367" t="s">
        <v>375</v>
      </c>
      <c r="D49" s="360"/>
      <c r="E49" s="360"/>
      <c r="F49" s="360"/>
      <c r="G49" s="360"/>
      <c r="H49" s="360"/>
      <c r="I49" s="360"/>
      <c r="J49" s="360"/>
      <c r="K49" s="360"/>
      <c r="L49" s="360"/>
      <c r="M49" s="360"/>
      <c r="N49" s="360"/>
      <c r="O49" s="360"/>
      <c r="P49" s="360"/>
      <c r="Q49" s="360"/>
      <c r="R49" s="360"/>
      <c r="S49" s="360"/>
      <c r="T49" s="360"/>
      <c r="U49" s="360"/>
      <c r="V49" s="360"/>
      <c r="W49" s="360"/>
      <c r="X49" s="360"/>
      <c r="Y49" s="353"/>
    </row>
    <row r="50" spans="2:25" ht="15.95" customHeight="1">
      <c r="B50" s="914"/>
      <c r="C50" s="173" t="s">
        <v>376</v>
      </c>
      <c r="D50" s="364"/>
      <c r="E50" s="364"/>
      <c r="F50" s="364"/>
      <c r="G50" s="364"/>
      <c r="H50" s="364"/>
      <c r="I50" s="364"/>
      <c r="J50" s="364"/>
      <c r="K50" s="364"/>
      <c r="L50" s="364"/>
      <c r="M50" s="364"/>
      <c r="N50" s="364"/>
      <c r="O50" s="364"/>
      <c r="P50" s="364"/>
      <c r="Q50" s="364"/>
      <c r="R50" s="364"/>
      <c r="S50" s="364"/>
      <c r="T50" s="364"/>
      <c r="U50" s="364"/>
      <c r="V50" s="364"/>
      <c r="W50" s="364"/>
      <c r="X50" s="364"/>
      <c r="Y50" s="359"/>
    </row>
    <row r="51" spans="2:25" ht="15.95" customHeight="1">
      <c r="B51" s="913"/>
      <c r="C51" s="367" t="s">
        <v>375</v>
      </c>
      <c r="D51" s="360"/>
      <c r="E51" s="360"/>
      <c r="F51" s="360"/>
      <c r="G51" s="360"/>
      <c r="H51" s="360"/>
      <c r="I51" s="360"/>
      <c r="J51" s="360"/>
      <c r="K51" s="360"/>
      <c r="L51" s="360"/>
      <c r="M51" s="360"/>
      <c r="N51" s="360"/>
      <c r="O51" s="360"/>
      <c r="P51" s="360"/>
      <c r="Q51" s="360"/>
      <c r="R51" s="360"/>
      <c r="S51" s="360"/>
      <c r="T51" s="360"/>
      <c r="U51" s="360"/>
      <c r="V51" s="360"/>
      <c r="W51" s="360"/>
      <c r="X51" s="360"/>
      <c r="Y51" s="353"/>
    </row>
    <row r="52" spans="2:25" ht="15.95" customHeight="1">
      <c r="B52" s="914"/>
      <c r="C52" s="173" t="s">
        <v>376</v>
      </c>
      <c r="D52" s="364"/>
      <c r="E52" s="364"/>
      <c r="F52" s="364"/>
      <c r="G52" s="364"/>
      <c r="H52" s="364"/>
      <c r="I52" s="364"/>
      <c r="J52" s="364"/>
      <c r="K52" s="364"/>
      <c r="L52" s="364"/>
      <c r="M52" s="364"/>
      <c r="N52" s="364"/>
      <c r="O52" s="364"/>
      <c r="P52" s="364"/>
      <c r="Q52" s="364"/>
      <c r="R52" s="364"/>
      <c r="S52" s="364"/>
      <c r="T52" s="364"/>
      <c r="U52" s="364"/>
      <c r="V52" s="364"/>
      <c r="W52" s="364"/>
      <c r="X52" s="364"/>
      <c r="Y52" s="359"/>
    </row>
    <row r="53" spans="2:25" ht="15.95" customHeight="1">
      <c r="B53" s="913"/>
      <c r="C53" s="367" t="s">
        <v>375</v>
      </c>
      <c r="D53" s="360"/>
      <c r="E53" s="360"/>
      <c r="F53" s="360"/>
      <c r="G53" s="360"/>
      <c r="H53" s="360"/>
      <c r="I53" s="360"/>
      <c r="J53" s="360"/>
      <c r="K53" s="360"/>
      <c r="L53" s="360"/>
      <c r="M53" s="360"/>
      <c r="N53" s="360"/>
      <c r="O53" s="360"/>
      <c r="P53" s="360"/>
      <c r="Q53" s="360"/>
      <c r="R53" s="360"/>
      <c r="S53" s="360"/>
      <c r="T53" s="360"/>
      <c r="U53" s="360"/>
      <c r="V53" s="360"/>
      <c r="W53" s="360"/>
      <c r="X53" s="360"/>
      <c r="Y53" s="353"/>
    </row>
    <row r="54" spans="2:25" ht="15.95" customHeight="1">
      <c r="B54" s="914"/>
      <c r="C54" s="173" t="s">
        <v>376</v>
      </c>
      <c r="D54" s="364"/>
      <c r="E54" s="364"/>
      <c r="F54" s="364"/>
      <c r="G54" s="364"/>
      <c r="H54" s="364"/>
      <c r="I54" s="364"/>
      <c r="J54" s="364"/>
      <c r="K54" s="364"/>
      <c r="L54" s="364"/>
      <c r="M54" s="364"/>
      <c r="N54" s="364"/>
      <c r="O54" s="364"/>
      <c r="P54" s="364"/>
      <c r="Q54" s="364"/>
      <c r="R54" s="364"/>
      <c r="S54" s="364"/>
      <c r="T54" s="364"/>
      <c r="U54" s="364"/>
      <c r="V54" s="364"/>
      <c r="W54" s="364"/>
      <c r="X54" s="364"/>
      <c r="Y54" s="359"/>
    </row>
    <row r="55" spans="2:25" ht="15.95" customHeight="1">
      <c r="B55" s="913"/>
      <c r="C55" s="367" t="s">
        <v>375</v>
      </c>
      <c r="D55" s="360"/>
      <c r="E55" s="360"/>
      <c r="F55" s="360"/>
      <c r="G55" s="360"/>
      <c r="H55" s="360"/>
      <c r="I55" s="360"/>
      <c r="J55" s="360"/>
      <c r="K55" s="360"/>
      <c r="L55" s="360"/>
      <c r="M55" s="360"/>
      <c r="N55" s="360"/>
      <c r="O55" s="360"/>
      <c r="P55" s="360"/>
      <c r="Q55" s="360"/>
      <c r="R55" s="360"/>
      <c r="S55" s="360"/>
      <c r="T55" s="360"/>
      <c r="U55" s="360"/>
      <c r="V55" s="360"/>
      <c r="W55" s="360"/>
      <c r="X55" s="360"/>
      <c r="Y55" s="353"/>
    </row>
    <row r="56" spans="2:25" ht="15.95" customHeight="1">
      <c r="B56" s="914"/>
      <c r="C56" s="173" t="s">
        <v>376</v>
      </c>
      <c r="D56" s="364"/>
      <c r="E56" s="364"/>
      <c r="F56" s="364"/>
      <c r="G56" s="364"/>
      <c r="H56" s="364"/>
      <c r="I56" s="364"/>
      <c r="J56" s="364"/>
      <c r="K56" s="364"/>
      <c r="L56" s="364"/>
      <c r="M56" s="364"/>
      <c r="N56" s="364"/>
      <c r="O56" s="364"/>
      <c r="P56" s="364"/>
      <c r="Q56" s="364"/>
      <c r="R56" s="364"/>
      <c r="S56" s="364"/>
      <c r="T56" s="364"/>
      <c r="U56" s="364"/>
      <c r="V56" s="364"/>
      <c r="W56" s="364"/>
      <c r="X56" s="364"/>
      <c r="Y56" s="359"/>
    </row>
    <row r="57" spans="2:25" ht="15.95" customHeight="1">
      <c r="B57" s="915" t="s">
        <v>562</v>
      </c>
      <c r="C57" s="916"/>
      <c r="D57" s="368"/>
      <c r="E57" s="368"/>
      <c r="F57" s="368"/>
      <c r="G57" s="368"/>
      <c r="H57" s="368"/>
      <c r="I57" s="368"/>
      <c r="J57" s="368"/>
      <c r="K57" s="368"/>
      <c r="L57" s="368"/>
      <c r="M57" s="368"/>
      <c r="N57" s="368"/>
      <c r="O57" s="368"/>
      <c r="P57" s="368"/>
      <c r="Q57" s="368"/>
      <c r="R57" s="368"/>
      <c r="S57" s="368"/>
      <c r="T57" s="368"/>
      <c r="U57" s="368"/>
      <c r="V57" s="368"/>
      <c r="W57" s="368"/>
      <c r="X57" s="368"/>
      <c r="Y57" s="369"/>
    </row>
    <row r="58" spans="2:25" ht="15.95" customHeight="1">
      <c r="B58" s="915" t="s">
        <v>561</v>
      </c>
      <c r="C58" s="916"/>
      <c r="D58" s="365"/>
      <c r="E58" s="365"/>
      <c r="F58" s="365"/>
      <c r="G58" s="365"/>
      <c r="H58" s="365"/>
      <c r="I58" s="365"/>
      <c r="J58" s="365"/>
      <c r="K58" s="365"/>
      <c r="L58" s="365"/>
      <c r="M58" s="365"/>
      <c r="N58" s="365"/>
      <c r="O58" s="365"/>
      <c r="P58" s="365"/>
      <c r="Q58" s="365"/>
      <c r="R58" s="365"/>
      <c r="S58" s="365"/>
      <c r="T58" s="365"/>
      <c r="U58" s="365"/>
      <c r="V58" s="365"/>
      <c r="W58" s="365"/>
      <c r="X58" s="365"/>
      <c r="Y58" s="366"/>
    </row>
    <row r="59" spans="2:25" s="175" customFormat="1" ht="7.5" customHeight="1">
      <c r="B59" s="200"/>
      <c r="C59" s="176"/>
      <c r="D59" s="214"/>
      <c r="E59" s="214"/>
      <c r="F59" s="214"/>
    </row>
    <row r="60" spans="2:25" s="175" customFormat="1" ht="12">
      <c r="B60" s="175" t="s">
        <v>742</v>
      </c>
      <c r="C60" s="176"/>
      <c r="D60" s="214"/>
      <c r="E60" s="214"/>
      <c r="F60" s="214"/>
    </row>
    <row r="61" spans="2:25" s="175" customFormat="1" ht="12">
      <c r="B61" s="200" t="s">
        <v>781</v>
      </c>
    </row>
    <row r="62" spans="2:25" s="175" customFormat="1" ht="12">
      <c r="B62" s="200" t="s">
        <v>785</v>
      </c>
      <c r="C62" s="176"/>
      <c r="D62" s="214"/>
      <c r="E62" s="214"/>
      <c r="F62" s="214"/>
    </row>
    <row r="63" spans="2:25" s="175" customFormat="1" ht="12">
      <c r="B63" s="200" t="s">
        <v>786</v>
      </c>
      <c r="C63" s="176"/>
      <c r="D63" s="214"/>
      <c r="E63" s="214"/>
      <c r="F63" s="214"/>
    </row>
    <row r="64" spans="2:25" s="175" customFormat="1" ht="12">
      <c r="B64" s="200" t="s">
        <v>787</v>
      </c>
      <c r="C64" s="176"/>
      <c r="D64" s="214"/>
      <c r="E64" s="214"/>
      <c r="F64" s="214"/>
    </row>
    <row r="65" spans="2:6" s="200" customFormat="1" ht="12">
      <c r="B65" s="200" t="s">
        <v>788</v>
      </c>
      <c r="D65" s="216"/>
      <c r="E65" s="216"/>
      <c r="F65" s="216"/>
    </row>
    <row r="66" spans="2:6" s="196" customFormat="1" ht="30" customHeight="1">
      <c r="D66" s="217"/>
      <c r="E66" s="217"/>
      <c r="F66" s="217"/>
    </row>
  </sheetData>
  <sheetProtection insertRows="0"/>
  <protectedRanges>
    <protectedRange sqref="B62:IX65" name="範囲3"/>
    <protectedRange sqref="B9:X37 B39:X57" name="範囲1"/>
  </protectedRanges>
  <mergeCells count="31">
    <mergeCell ref="B19:B20"/>
    <mergeCell ref="B9:B10"/>
    <mergeCell ref="B11:B12"/>
    <mergeCell ref="B13:B14"/>
    <mergeCell ref="B15:B16"/>
    <mergeCell ref="B17:B18"/>
    <mergeCell ref="B3:Y3"/>
    <mergeCell ref="V4:Y4"/>
    <mergeCell ref="B5:C7"/>
    <mergeCell ref="D5:X5"/>
    <mergeCell ref="Y5:Y7"/>
    <mergeCell ref="B49:B50"/>
    <mergeCell ref="B37:C37"/>
    <mergeCell ref="B33:B34"/>
    <mergeCell ref="B35:B36"/>
    <mergeCell ref="B21:B22"/>
    <mergeCell ref="B39:B40"/>
    <mergeCell ref="B41:B42"/>
    <mergeCell ref="B43:B44"/>
    <mergeCell ref="B45:B46"/>
    <mergeCell ref="B47:B48"/>
    <mergeCell ref="B23:B24"/>
    <mergeCell ref="B25:B26"/>
    <mergeCell ref="B27:B28"/>
    <mergeCell ref="B29:B30"/>
    <mergeCell ref="B31:B32"/>
    <mergeCell ref="B53:B54"/>
    <mergeCell ref="B55:B56"/>
    <mergeCell ref="B58:C58"/>
    <mergeCell ref="B57:C57"/>
    <mergeCell ref="B51:B52"/>
  </mergeCells>
  <phoneticPr fontId="2"/>
  <printOptions horizontalCentered="1"/>
  <pageMargins left="0.31496062992125984" right="0.19685039370078741" top="0.98425196850393704" bottom="0.98425196850393704" header="0.51181102362204722" footer="0.51181102362204722"/>
  <pageSetup paperSize="8" scale="7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B58"/>
  <sheetViews>
    <sheetView showGridLines="0" zoomScale="85" zoomScaleNormal="85" zoomScaleSheetLayoutView="70" workbookViewId="0">
      <selection activeCell="A10" sqref="A9:J10"/>
    </sheetView>
  </sheetViews>
  <sheetFormatPr defaultRowHeight="30" customHeight="1"/>
  <cols>
    <col min="1" max="1" width="3.28515625" style="170" customWidth="1"/>
    <col min="2" max="2" width="16.28515625" style="171" customWidth="1"/>
    <col min="3" max="3" width="8" style="171" customWidth="1"/>
    <col min="4" max="6" width="10.28515625" style="197" customWidth="1"/>
    <col min="7" max="24" width="10.28515625" style="170" customWidth="1"/>
    <col min="25" max="25" width="11.7109375" style="170" customWidth="1"/>
    <col min="26" max="26" width="11" style="170" customWidth="1"/>
    <col min="27" max="27" width="14.42578125" style="170" customWidth="1"/>
    <col min="28" max="258" width="8.85546875" style="170"/>
    <col min="259" max="259" width="18.85546875" style="170" customWidth="1"/>
    <col min="260" max="260" width="8" style="170" customWidth="1"/>
    <col min="261" max="282" width="11" style="170" customWidth="1"/>
    <col min="283" max="283" width="14.42578125" style="170" customWidth="1"/>
    <col min="284" max="514" width="8.85546875" style="170"/>
    <col min="515" max="515" width="18.85546875" style="170" customWidth="1"/>
    <col min="516" max="516" width="8" style="170" customWidth="1"/>
    <col min="517" max="538" width="11" style="170" customWidth="1"/>
    <col min="539" max="539" width="14.42578125" style="170" customWidth="1"/>
    <col min="540" max="770" width="8.85546875" style="170"/>
    <col min="771" max="771" width="18.85546875" style="170" customWidth="1"/>
    <col min="772" max="772" width="8" style="170" customWidth="1"/>
    <col min="773" max="794" width="11" style="170" customWidth="1"/>
    <col min="795" max="795" width="14.42578125" style="170" customWidth="1"/>
    <col min="796" max="1026" width="8.85546875" style="170"/>
    <col min="1027" max="1027" width="18.85546875" style="170" customWidth="1"/>
    <col min="1028" max="1028" width="8" style="170" customWidth="1"/>
    <col min="1029" max="1050" width="11" style="170" customWidth="1"/>
    <col min="1051" max="1051" width="14.42578125" style="170" customWidth="1"/>
    <col min="1052" max="1282" width="8.85546875" style="170"/>
    <col min="1283" max="1283" width="18.85546875" style="170" customWidth="1"/>
    <col min="1284" max="1284" width="8" style="170" customWidth="1"/>
    <col min="1285" max="1306" width="11" style="170" customWidth="1"/>
    <col min="1307" max="1307" width="14.42578125" style="170" customWidth="1"/>
    <col min="1308" max="1538" width="8.85546875" style="170"/>
    <col min="1539" max="1539" width="18.85546875" style="170" customWidth="1"/>
    <col min="1540" max="1540" width="8" style="170" customWidth="1"/>
    <col min="1541" max="1562" width="11" style="170" customWidth="1"/>
    <col min="1563" max="1563" width="14.42578125" style="170" customWidth="1"/>
    <col min="1564" max="1794" width="8.85546875" style="170"/>
    <col min="1795" max="1795" width="18.85546875" style="170" customWidth="1"/>
    <col min="1796" max="1796" width="8" style="170" customWidth="1"/>
    <col min="1797" max="1818" width="11" style="170" customWidth="1"/>
    <col min="1819" max="1819" width="14.42578125" style="170" customWidth="1"/>
    <col min="1820" max="2050" width="8.85546875" style="170"/>
    <col min="2051" max="2051" width="18.85546875" style="170" customWidth="1"/>
    <col min="2052" max="2052" width="8" style="170" customWidth="1"/>
    <col min="2053" max="2074" width="11" style="170" customWidth="1"/>
    <col min="2075" max="2075" width="14.42578125" style="170" customWidth="1"/>
    <col min="2076" max="2306" width="8.85546875" style="170"/>
    <col min="2307" max="2307" width="18.85546875" style="170" customWidth="1"/>
    <col min="2308" max="2308" width="8" style="170" customWidth="1"/>
    <col min="2309" max="2330" width="11" style="170" customWidth="1"/>
    <col min="2331" max="2331" width="14.42578125" style="170" customWidth="1"/>
    <col min="2332" max="2562" width="8.85546875" style="170"/>
    <col min="2563" max="2563" width="18.85546875" style="170" customWidth="1"/>
    <col min="2564" max="2564" width="8" style="170" customWidth="1"/>
    <col min="2565" max="2586" width="11" style="170" customWidth="1"/>
    <col min="2587" max="2587" width="14.42578125" style="170" customWidth="1"/>
    <col min="2588" max="2818" width="8.85546875" style="170"/>
    <col min="2819" max="2819" width="18.85546875" style="170" customWidth="1"/>
    <col min="2820" max="2820" width="8" style="170" customWidth="1"/>
    <col min="2821" max="2842" width="11" style="170" customWidth="1"/>
    <col min="2843" max="2843" width="14.42578125" style="170" customWidth="1"/>
    <col min="2844" max="3074" width="8.85546875" style="170"/>
    <col min="3075" max="3075" width="18.85546875" style="170" customWidth="1"/>
    <col min="3076" max="3076" width="8" style="170" customWidth="1"/>
    <col min="3077" max="3098" width="11" style="170" customWidth="1"/>
    <col min="3099" max="3099" width="14.42578125" style="170" customWidth="1"/>
    <col min="3100" max="3330" width="8.85546875" style="170"/>
    <col min="3331" max="3331" width="18.85546875" style="170" customWidth="1"/>
    <col min="3332" max="3332" width="8" style="170" customWidth="1"/>
    <col min="3333" max="3354" width="11" style="170" customWidth="1"/>
    <col min="3355" max="3355" width="14.42578125" style="170" customWidth="1"/>
    <col min="3356" max="3586" width="8.85546875" style="170"/>
    <col min="3587" max="3587" width="18.85546875" style="170" customWidth="1"/>
    <col min="3588" max="3588" width="8" style="170" customWidth="1"/>
    <col min="3589" max="3610" width="11" style="170" customWidth="1"/>
    <col min="3611" max="3611" width="14.42578125" style="170" customWidth="1"/>
    <col min="3612" max="3842" width="8.85546875" style="170"/>
    <col min="3843" max="3843" width="18.85546875" style="170" customWidth="1"/>
    <col min="3844" max="3844" width="8" style="170" customWidth="1"/>
    <col min="3845" max="3866" width="11" style="170" customWidth="1"/>
    <col min="3867" max="3867" width="14.42578125" style="170" customWidth="1"/>
    <col min="3868" max="4098" width="8.85546875" style="170"/>
    <col min="4099" max="4099" width="18.85546875" style="170" customWidth="1"/>
    <col min="4100" max="4100" width="8" style="170" customWidth="1"/>
    <col min="4101" max="4122" width="11" style="170" customWidth="1"/>
    <col min="4123" max="4123" width="14.42578125" style="170" customWidth="1"/>
    <col min="4124" max="4354" width="8.85546875" style="170"/>
    <col min="4355" max="4355" width="18.85546875" style="170" customWidth="1"/>
    <col min="4356" max="4356" width="8" style="170" customWidth="1"/>
    <col min="4357" max="4378" width="11" style="170" customWidth="1"/>
    <col min="4379" max="4379" width="14.42578125" style="170" customWidth="1"/>
    <col min="4380" max="4610" width="8.85546875" style="170"/>
    <col min="4611" max="4611" width="18.85546875" style="170" customWidth="1"/>
    <col min="4612" max="4612" width="8" style="170" customWidth="1"/>
    <col min="4613" max="4634" width="11" style="170" customWidth="1"/>
    <col min="4635" max="4635" width="14.42578125" style="170" customWidth="1"/>
    <col min="4636" max="4866" width="8.85546875" style="170"/>
    <col min="4867" max="4867" width="18.85546875" style="170" customWidth="1"/>
    <col min="4868" max="4868" width="8" style="170" customWidth="1"/>
    <col min="4869" max="4890" width="11" style="170" customWidth="1"/>
    <col min="4891" max="4891" width="14.42578125" style="170" customWidth="1"/>
    <col min="4892" max="5122" width="8.85546875" style="170"/>
    <col min="5123" max="5123" width="18.85546875" style="170" customWidth="1"/>
    <col min="5124" max="5124" width="8" style="170" customWidth="1"/>
    <col min="5125" max="5146" width="11" style="170" customWidth="1"/>
    <col min="5147" max="5147" width="14.42578125" style="170" customWidth="1"/>
    <col min="5148" max="5378" width="8.85546875" style="170"/>
    <col min="5379" max="5379" width="18.85546875" style="170" customWidth="1"/>
    <col min="5380" max="5380" width="8" style="170" customWidth="1"/>
    <col min="5381" max="5402" width="11" style="170" customWidth="1"/>
    <col min="5403" max="5403" width="14.42578125" style="170" customWidth="1"/>
    <col min="5404" max="5634" width="8.85546875" style="170"/>
    <col min="5635" max="5635" width="18.85546875" style="170" customWidth="1"/>
    <col min="5636" max="5636" width="8" style="170" customWidth="1"/>
    <col min="5637" max="5658" width="11" style="170" customWidth="1"/>
    <col min="5659" max="5659" width="14.42578125" style="170" customWidth="1"/>
    <col min="5660" max="5890" width="8.85546875" style="170"/>
    <col min="5891" max="5891" width="18.85546875" style="170" customWidth="1"/>
    <col min="5892" max="5892" width="8" style="170" customWidth="1"/>
    <col min="5893" max="5914" width="11" style="170" customWidth="1"/>
    <col min="5915" max="5915" width="14.42578125" style="170" customWidth="1"/>
    <col min="5916" max="6146" width="8.85546875" style="170"/>
    <col min="6147" max="6147" width="18.85546875" style="170" customWidth="1"/>
    <col min="6148" max="6148" width="8" style="170" customWidth="1"/>
    <col min="6149" max="6170" width="11" style="170" customWidth="1"/>
    <col min="6171" max="6171" width="14.42578125" style="170" customWidth="1"/>
    <col min="6172" max="6402" width="8.85546875" style="170"/>
    <col min="6403" max="6403" width="18.85546875" style="170" customWidth="1"/>
    <col min="6404" max="6404" width="8" style="170" customWidth="1"/>
    <col min="6405" max="6426" width="11" style="170" customWidth="1"/>
    <col min="6427" max="6427" width="14.42578125" style="170" customWidth="1"/>
    <col min="6428" max="6658" width="8.85546875" style="170"/>
    <col min="6659" max="6659" width="18.85546875" style="170" customWidth="1"/>
    <col min="6660" max="6660" width="8" style="170" customWidth="1"/>
    <col min="6661" max="6682" width="11" style="170" customWidth="1"/>
    <col min="6683" max="6683" width="14.42578125" style="170" customWidth="1"/>
    <col min="6684" max="6914" width="8.85546875" style="170"/>
    <col min="6915" max="6915" width="18.85546875" style="170" customWidth="1"/>
    <col min="6916" max="6916" width="8" style="170" customWidth="1"/>
    <col min="6917" max="6938" width="11" style="170" customWidth="1"/>
    <col min="6939" max="6939" width="14.42578125" style="170" customWidth="1"/>
    <col min="6940" max="7170" width="8.85546875" style="170"/>
    <col min="7171" max="7171" width="18.85546875" style="170" customWidth="1"/>
    <col min="7172" max="7172" width="8" style="170" customWidth="1"/>
    <col min="7173" max="7194" width="11" style="170" customWidth="1"/>
    <col min="7195" max="7195" width="14.42578125" style="170" customWidth="1"/>
    <col min="7196" max="7426" width="8.85546875" style="170"/>
    <col min="7427" max="7427" width="18.85546875" style="170" customWidth="1"/>
    <col min="7428" max="7428" width="8" style="170" customWidth="1"/>
    <col min="7429" max="7450" width="11" style="170" customWidth="1"/>
    <col min="7451" max="7451" width="14.42578125" style="170" customWidth="1"/>
    <col min="7452" max="7682" width="8.85546875" style="170"/>
    <col min="7683" max="7683" width="18.85546875" style="170" customWidth="1"/>
    <col min="7684" max="7684" width="8" style="170" customWidth="1"/>
    <col min="7685" max="7706" width="11" style="170" customWidth="1"/>
    <col min="7707" max="7707" width="14.42578125" style="170" customWidth="1"/>
    <col min="7708" max="7938" width="8.85546875" style="170"/>
    <col min="7939" max="7939" width="18.85546875" style="170" customWidth="1"/>
    <col min="7940" max="7940" width="8" style="170" customWidth="1"/>
    <col min="7941" max="7962" width="11" style="170" customWidth="1"/>
    <col min="7963" max="7963" width="14.42578125" style="170" customWidth="1"/>
    <col min="7964" max="8194" width="8.85546875" style="170"/>
    <col min="8195" max="8195" width="18.85546875" style="170" customWidth="1"/>
    <col min="8196" max="8196" width="8" style="170" customWidth="1"/>
    <col min="8197" max="8218" width="11" style="170" customWidth="1"/>
    <col min="8219" max="8219" width="14.42578125" style="170" customWidth="1"/>
    <col min="8220" max="8450" width="8.85546875" style="170"/>
    <col min="8451" max="8451" width="18.85546875" style="170" customWidth="1"/>
    <col min="8452" max="8452" width="8" style="170" customWidth="1"/>
    <col min="8453" max="8474" width="11" style="170" customWidth="1"/>
    <col min="8475" max="8475" width="14.42578125" style="170" customWidth="1"/>
    <col min="8476" max="8706" width="8.85546875" style="170"/>
    <col min="8707" max="8707" width="18.85546875" style="170" customWidth="1"/>
    <col min="8708" max="8708" width="8" style="170" customWidth="1"/>
    <col min="8709" max="8730" width="11" style="170" customWidth="1"/>
    <col min="8731" max="8731" width="14.42578125" style="170" customWidth="1"/>
    <col min="8732" max="8962" width="8.85546875" style="170"/>
    <col min="8963" max="8963" width="18.85546875" style="170" customWidth="1"/>
    <col min="8964" max="8964" width="8" style="170" customWidth="1"/>
    <col min="8965" max="8986" width="11" style="170" customWidth="1"/>
    <col min="8987" max="8987" width="14.42578125" style="170" customWidth="1"/>
    <col min="8988" max="9218" width="8.85546875" style="170"/>
    <col min="9219" max="9219" width="18.85546875" style="170" customWidth="1"/>
    <col min="9220" max="9220" width="8" style="170" customWidth="1"/>
    <col min="9221" max="9242" width="11" style="170" customWidth="1"/>
    <col min="9243" max="9243" width="14.42578125" style="170" customWidth="1"/>
    <col min="9244" max="9474" width="8.85546875" style="170"/>
    <col min="9475" max="9475" width="18.85546875" style="170" customWidth="1"/>
    <col min="9476" max="9476" width="8" style="170" customWidth="1"/>
    <col min="9477" max="9498" width="11" style="170" customWidth="1"/>
    <col min="9499" max="9499" width="14.42578125" style="170" customWidth="1"/>
    <col min="9500" max="9730" width="8.85546875" style="170"/>
    <col min="9731" max="9731" width="18.85546875" style="170" customWidth="1"/>
    <col min="9732" max="9732" width="8" style="170" customWidth="1"/>
    <col min="9733" max="9754" width="11" style="170" customWidth="1"/>
    <col min="9755" max="9755" width="14.42578125" style="170" customWidth="1"/>
    <col min="9756" max="9986" width="8.85546875" style="170"/>
    <col min="9987" max="9987" width="18.85546875" style="170" customWidth="1"/>
    <col min="9988" max="9988" width="8" style="170" customWidth="1"/>
    <col min="9989" max="10010" width="11" style="170" customWidth="1"/>
    <col min="10011" max="10011" width="14.42578125" style="170" customWidth="1"/>
    <col min="10012" max="10242" width="8.85546875" style="170"/>
    <col min="10243" max="10243" width="18.85546875" style="170" customWidth="1"/>
    <col min="10244" max="10244" width="8" style="170" customWidth="1"/>
    <col min="10245" max="10266" width="11" style="170" customWidth="1"/>
    <col min="10267" max="10267" width="14.42578125" style="170" customWidth="1"/>
    <col min="10268" max="10498" width="8.85546875" style="170"/>
    <col min="10499" max="10499" width="18.85546875" style="170" customWidth="1"/>
    <col min="10500" max="10500" width="8" style="170" customWidth="1"/>
    <col min="10501" max="10522" width="11" style="170" customWidth="1"/>
    <col min="10523" max="10523" width="14.42578125" style="170" customWidth="1"/>
    <col min="10524" max="10754" width="8.85546875" style="170"/>
    <col min="10755" max="10755" width="18.85546875" style="170" customWidth="1"/>
    <col min="10756" max="10756" width="8" style="170" customWidth="1"/>
    <col min="10757" max="10778" width="11" style="170" customWidth="1"/>
    <col min="10779" max="10779" width="14.42578125" style="170" customWidth="1"/>
    <col min="10780" max="11010" width="8.85546875" style="170"/>
    <col min="11011" max="11011" width="18.85546875" style="170" customWidth="1"/>
    <col min="11012" max="11012" width="8" style="170" customWidth="1"/>
    <col min="11013" max="11034" width="11" style="170" customWidth="1"/>
    <col min="11035" max="11035" width="14.42578125" style="170" customWidth="1"/>
    <col min="11036" max="11266" width="8.85546875" style="170"/>
    <col min="11267" max="11267" width="18.85546875" style="170" customWidth="1"/>
    <col min="11268" max="11268" width="8" style="170" customWidth="1"/>
    <col min="11269" max="11290" width="11" style="170" customWidth="1"/>
    <col min="11291" max="11291" width="14.42578125" style="170" customWidth="1"/>
    <col min="11292" max="11522" width="8.85546875" style="170"/>
    <col min="11523" max="11523" width="18.85546875" style="170" customWidth="1"/>
    <col min="11524" max="11524" width="8" style="170" customWidth="1"/>
    <col min="11525" max="11546" width="11" style="170" customWidth="1"/>
    <col min="11547" max="11547" width="14.42578125" style="170" customWidth="1"/>
    <col min="11548" max="11778" width="8.85546875" style="170"/>
    <col min="11779" max="11779" width="18.85546875" style="170" customWidth="1"/>
    <col min="11780" max="11780" width="8" style="170" customWidth="1"/>
    <col min="11781" max="11802" width="11" style="170" customWidth="1"/>
    <col min="11803" max="11803" width="14.42578125" style="170" customWidth="1"/>
    <col min="11804" max="12034" width="8.85546875" style="170"/>
    <col min="12035" max="12035" width="18.85546875" style="170" customWidth="1"/>
    <col min="12036" max="12036" width="8" style="170" customWidth="1"/>
    <col min="12037" max="12058" width="11" style="170" customWidth="1"/>
    <col min="12059" max="12059" width="14.42578125" style="170" customWidth="1"/>
    <col min="12060" max="12290" width="8.85546875" style="170"/>
    <col min="12291" max="12291" width="18.85546875" style="170" customWidth="1"/>
    <col min="12292" max="12292" width="8" style="170" customWidth="1"/>
    <col min="12293" max="12314" width="11" style="170" customWidth="1"/>
    <col min="12315" max="12315" width="14.42578125" style="170" customWidth="1"/>
    <col min="12316" max="12546" width="8.85546875" style="170"/>
    <col min="12547" max="12547" width="18.85546875" style="170" customWidth="1"/>
    <col min="12548" max="12548" width="8" style="170" customWidth="1"/>
    <col min="12549" max="12570" width="11" style="170" customWidth="1"/>
    <col min="12571" max="12571" width="14.42578125" style="170" customWidth="1"/>
    <col min="12572" max="12802" width="8.85546875" style="170"/>
    <col min="12803" max="12803" width="18.85546875" style="170" customWidth="1"/>
    <col min="12804" max="12804" width="8" style="170" customWidth="1"/>
    <col min="12805" max="12826" width="11" style="170" customWidth="1"/>
    <col min="12827" max="12827" width="14.42578125" style="170" customWidth="1"/>
    <col min="12828" max="13058" width="8.85546875" style="170"/>
    <col min="13059" max="13059" width="18.85546875" style="170" customWidth="1"/>
    <col min="13060" max="13060" width="8" style="170" customWidth="1"/>
    <col min="13061" max="13082" width="11" style="170" customWidth="1"/>
    <col min="13083" max="13083" width="14.42578125" style="170" customWidth="1"/>
    <col min="13084" max="13314" width="8.85546875" style="170"/>
    <col min="13315" max="13315" width="18.85546875" style="170" customWidth="1"/>
    <col min="13316" max="13316" width="8" style="170" customWidth="1"/>
    <col min="13317" max="13338" width="11" style="170" customWidth="1"/>
    <col min="13339" max="13339" width="14.42578125" style="170" customWidth="1"/>
    <col min="13340" max="13570" width="8.85546875" style="170"/>
    <col min="13571" max="13571" width="18.85546875" style="170" customWidth="1"/>
    <col min="13572" max="13572" width="8" style="170" customWidth="1"/>
    <col min="13573" max="13594" width="11" style="170" customWidth="1"/>
    <col min="13595" max="13595" width="14.42578125" style="170" customWidth="1"/>
    <col min="13596" max="13826" width="8.85546875" style="170"/>
    <col min="13827" max="13827" width="18.85546875" style="170" customWidth="1"/>
    <col min="13828" max="13828" width="8" style="170" customWidth="1"/>
    <col min="13829" max="13850" width="11" style="170" customWidth="1"/>
    <col min="13851" max="13851" width="14.42578125" style="170" customWidth="1"/>
    <col min="13852" max="14082" width="8.85546875" style="170"/>
    <col min="14083" max="14083" width="18.85546875" style="170" customWidth="1"/>
    <col min="14084" max="14084" width="8" style="170" customWidth="1"/>
    <col min="14085" max="14106" width="11" style="170" customWidth="1"/>
    <col min="14107" max="14107" width="14.42578125" style="170" customWidth="1"/>
    <col min="14108" max="14338" width="8.85546875" style="170"/>
    <col min="14339" max="14339" width="18.85546875" style="170" customWidth="1"/>
    <col min="14340" max="14340" width="8" style="170" customWidth="1"/>
    <col min="14341" max="14362" width="11" style="170" customWidth="1"/>
    <col min="14363" max="14363" width="14.42578125" style="170" customWidth="1"/>
    <col min="14364" max="14594" width="8.85546875" style="170"/>
    <col min="14595" max="14595" width="18.85546875" style="170" customWidth="1"/>
    <col min="14596" max="14596" width="8" style="170" customWidth="1"/>
    <col min="14597" max="14618" width="11" style="170" customWidth="1"/>
    <col min="14619" max="14619" width="14.42578125" style="170" customWidth="1"/>
    <col min="14620" max="14850" width="8.85546875" style="170"/>
    <col min="14851" max="14851" width="18.85546875" style="170" customWidth="1"/>
    <col min="14852" max="14852" width="8" style="170" customWidth="1"/>
    <col min="14853" max="14874" width="11" style="170" customWidth="1"/>
    <col min="14875" max="14875" width="14.42578125" style="170" customWidth="1"/>
    <col min="14876" max="15106" width="8.85546875" style="170"/>
    <col min="15107" max="15107" width="18.85546875" style="170" customWidth="1"/>
    <col min="15108" max="15108" width="8" style="170" customWidth="1"/>
    <col min="15109" max="15130" width="11" style="170" customWidth="1"/>
    <col min="15131" max="15131" width="14.42578125" style="170" customWidth="1"/>
    <col min="15132" max="15362" width="8.85546875" style="170"/>
    <col min="15363" max="15363" width="18.85546875" style="170" customWidth="1"/>
    <col min="15364" max="15364" width="8" style="170" customWidth="1"/>
    <col min="15365" max="15386" width="11" style="170" customWidth="1"/>
    <col min="15387" max="15387" width="14.42578125" style="170" customWidth="1"/>
    <col min="15388" max="15618" width="8.85546875" style="170"/>
    <col min="15619" max="15619" width="18.85546875" style="170" customWidth="1"/>
    <col min="15620" max="15620" width="8" style="170" customWidth="1"/>
    <col min="15621" max="15642" width="11" style="170" customWidth="1"/>
    <col min="15643" max="15643" width="14.42578125" style="170" customWidth="1"/>
    <col min="15644" max="15874" width="8.85546875" style="170"/>
    <col min="15875" max="15875" width="18.85546875" style="170" customWidth="1"/>
    <col min="15876" max="15876" width="8" style="170" customWidth="1"/>
    <col min="15877" max="15898" width="11" style="170" customWidth="1"/>
    <col min="15899" max="15899" width="14.42578125" style="170" customWidth="1"/>
    <col min="15900" max="16130" width="8.85546875" style="170"/>
    <col min="16131" max="16131" width="18.85546875" style="170" customWidth="1"/>
    <col min="16132" max="16132" width="8" style="170" customWidth="1"/>
    <col min="16133" max="16154" width="11" style="170" customWidth="1"/>
    <col min="16155" max="16155" width="14.42578125" style="170" customWidth="1"/>
    <col min="16156" max="16384" width="8.85546875" style="170"/>
  </cols>
  <sheetData>
    <row r="1" spans="2:28" s="186" customFormat="1" ht="18" customHeight="1">
      <c r="C1" s="187"/>
      <c r="D1" s="187"/>
      <c r="E1" s="187"/>
      <c r="F1" s="187"/>
    </row>
    <row r="2" spans="2:28" s="186" customFormat="1" ht="18" customHeight="1">
      <c r="C2" s="187"/>
      <c r="D2" s="187"/>
      <c r="E2" s="187"/>
      <c r="F2" s="187"/>
      <c r="Y2" s="203" t="s">
        <v>565</v>
      </c>
      <c r="AB2" s="188"/>
    </row>
    <row r="3" spans="2:28" s="177" customFormat="1" ht="21" customHeight="1">
      <c r="B3" s="917" t="s">
        <v>566</v>
      </c>
      <c r="C3" s="917"/>
      <c r="D3" s="917"/>
      <c r="E3" s="917"/>
      <c r="F3" s="917"/>
      <c r="G3" s="917"/>
      <c r="H3" s="917"/>
      <c r="I3" s="917"/>
      <c r="J3" s="917"/>
      <c r="K3" s="917"/>
      <c r="L3" s="917"/>
      <c r="M3" s="917"/>
      <c r="N3" s="917"/>
      <c r="O3" s="917"/>
      <c r="P3" s="917"/>
      <c r="Q3" s="917"/>
      <c r="R3" s="917"/>
      <c r="S3" s="917"/>
      <c r="T3" s="917"/>
      <c r="U3" s="917"/>
      <c r="V3" s="917"/>
      <c r="W3" s="917"/>
      <c r="X3" s="917"/>
      <c r="Y3" s="917"/>
    </row>
    <row r="4" spans="2:28" s="177" customFormat="1" ht="17.25" customHeight="1">
      <c r="B4" s="172"/>
      <c r="C4" s="183"/>
      <c r="D4" s="189"/>
      <c r="E4" s="189"/>
      <c r="F4" s="189"/>
      <c r="V4" s="918" t="s">
        <v>372</v>
      </c>
      <c r="W4" s="918"/>
      <c r="X4" s="918"/>
      <c r="Y4" s="918"/>
    </row>
    <row r="5" spans="2:28" ht="15.95" customHeight="1">
      <c r="B5" s="919" t="s">
        <v>373</v>
      </c>
      <c r="C5" s="920"/>
      <c r="D5" s="923" t="s">
        <v>374</v>
      </c>
      <c r="E5" s="924"/>
      <c r="F5" s="924"/>
      <c r="G5" s="924"/>
      <c r="H5" s="924"/>
      <c r="I5" s="924"/>
      <c r="J5" s="924"/>
      <c r="K5" s="924"/>
      <c r="L5" s="924"/>
      <c r="M5" s="924"/>
      <c r="N5" s="924"/>
      <c r="O5" s="924"/>
      <c r="P5" s="924"/>
      <c r="Q5" s="924"/>
      <c r="R5" s="924"/>
      <c r="S5" s="924"/>
      <c r="T5" s="924"/>
      <c r="U5" s="924"/>
      <c r="V5" s="924"/>
      <c r="W5" s="924"/>
      <c r="X5" s="924"/>
      <c r="Y5" s="925" t="s">
        <v>366</v>
      </c>
    </row>
    <row r="6" spans="2:28" ht="15" customHeight="1">
      <c r="B6" s="921"/>
      <c r="C6" s="922"/>
      <c r="D6" s="208" t="s">
        <v>76</v>
      </c>
      <c r="E6" s="208" t="s">
        <v>77</v>
      </c>
      <c r="F6" s="208" t="s">
        <v>78</v>
      </c>
      <c r="G6" s="208" t="s">
        <v>79</v>
      </c>
      <c r="H6" s="208" t="s">
        <v>80</v>
      </c>
      <c r="I6" s="208" t="s">
        <v>81</v>
      </c>
      <c r="J6" s="208" t="s">
        <v>82</v>
      </c>
      <c r="K6" s="208" t="s">
        <v>83</v>
      </c>
      <c r="L6" s="208" t="s">
        <v>84</v>
      </c>
      <c r="M6" s="208" t="s">
        <v>85</v>
      </c>
      <c r="N6" s="208" t="s">
        <v>86</v>
      </c>
      <c r="O6" s="208" t="s">
        <v>87</v>
      </c>
      <c r="P6" s="208" t="s">
        <v>88</v>
      </c>
      <c r="Q6" s="208" t="s">
        <v>89</v>
      </c>
      <c r="R6" s="208" t="s">
        <v>90</v>
      </c>
      <c r="S6" s="208" t="s">
        <v>91</v>
      </c>
      <c r="T6" s="208" t="s">
        <v>92</v>
      </c>
      <c r="U6" s="208" t="s">
        <v>93</v>
      </c>
      <c r="V6" s="208" t="s">
        <v>94</v>
      </c>
      <c r="W6" s="208" t="s">
        <v>95</v>
      </c>
      <c r="X6" s="208" t="s">
        <v>494</v>
      </c>
      <c r="Y6" s="926"/>
    </row>
    <row r="7" spans="2:28" ht="15" customHeight="1">
      <c r="B7" s="921"/>
      <c r="C7" s="922"/>
      <c r="D7" s="362" t="s">
        <v>116</v>
      </c>
      <c r="E7" s="362" t="s">
        <v>137</v>
      </c>
      <c r="F7" s="362" t="s">
        <v>138</v>
      </c>
      <c r="G7" s="362" t="s">
        <v>139</v>
      </c>
      <c r="H7" s="362" t="s">
        <v>140</v>
      </c>
      <c r="I7" s="362" t="s">
        <v>141</v>
      </c>
      <c r="J7" s="362" t="s">
        <v>142</v>
      </c>
      <c r="K7" s="362" t="s">
        <v>143</v>
      </c>
      <c r="L7" s="362" t="s">
        <v>144</v>
      </c>
      <c r="M7" s="362" t="s">
        <v>145</v>
      </c>
      <c r="N7" s="362" t="s">
        <v>146</v>
      </c>
      <c r="O7" s="362" t="s">
        <v>147</v>
      </c>
      <c r="P7" s="362" t="s">
        <v>148</v>
      </c>
      <c r="Q7" s="362" t="s">
        <v>149</v>
      </c>
      <c r="R7" s="362" t="s">
        <v>150</v>
      </c>
      <c r="S7" s="362" t="s">
        <v>151</v>
      </c>
      <c r="T7" s="362" t="s">
        <v>152</v>
      </c>
      <c r="U7" s="362" t="s">
        <v>153</v>
      </c>
      <c r="V7" s="362" t="s">
        <v>154</v>
      </c>
      <c r="W7" s="362" t="s">
        <v>155</v>
      </c>
      <c r="X7" s="362" t="s">
        <v>495</v>
      </c>
      <c r="Y7" s="926"/>
    </row>
    <row r="8" spans="2:28" s="196" customFormat="1" ht="15" customHeight="1">
      <c r="B8" s="363" t="s">
        <v>563</v>
      </c>
      <c r="C8" s="387"/>
      <c r="D8" s="388"/>
      <c r="E8" s="388"/>
      <c r="F8" s="388"/>
      <c r="G8" s="388"/>
      <c r="H8" s="388"/>
      <c r="I8" s="388"/>
      <c r="J8" s="388"/>
      <c r="K8" s="388"/>
      <c r="L8" s="388"/>
      <c r="M8" s="388"/>
      <c r="N8" s="388"/>
      <c r="O8" s="388"/>
      <c r="P8" s="388"/>
      <c r="Q8" s="388"/>
      <c r="R8" s="388"/>
      <c r="S8" s="388"/>
      <c r="T8" s="388"/>
      <c r="U8" s="388"/>
      <c r="V8" s="388"/>
      <c r="W8" s="388"/>
      <c r="X8" s="388"/>
      <c r="Y8" s="389"/>
    </row>
    <row r="9" spans="2:28" ht="15.95" customHeight="1">
      <c r="B9" s="913"/>
      <c r="C9" s="367" t="s">
        <v>375</v>
      </c>
      <c r="D9" s="360"/>
      <c r="E9" s="360"/>
      <c r="F9" s="360"/>
      <c r="G9" s="360"/>
      <c r="H9" s="360"/>
      <c r="I9" s="360"/>
      <c r="J9" s="360"/>
      <c r="K9" s="360"/>
      <c r="L9" s="360"/>
      <c r="M9" s="360"/>
      <c r="N9" s="360"/>
      <c r="O9" s="360"/>
      <c r="P9" s="360"/>
      <c r="Q9" s="360"/>
      <c r="R9" s="360"/>
      <c r="S9" s="360"/>
      <c r="T9" s="360"/>
      <c r="U9" s="360"/>
      <c r="V9" s="360"/>
      <c r="W9" s="360"/>
      <c r="X9" s="360"/>
      <c r="Y9" s="353"/>
    </row>
    <row r="10" spans="2:28" ht="15.95" customHeight="1">
      <c r="B10" s="914"/>
      <c r="C10" s="173" t="s">
        <v>376</v>
      </c>
      <c r="D10" s="364"/>
      <c r="E10" s="364"/>
      <c r="F10" s="364"/>
      <c r="G10" s="364"/>
      <c r="H10" s="364"/>
      <c r="I10" s="364"/>
      <c r="J10" s="364"/>
      <c r="K10" s="364"/>
      <c r="L10" s="364"/>
      <c r="M10" s="364"/>
      <c r="N10" s="364"/>
      <c r="O10" s="364"/>
      <c r="P10" s="364"/>
      <c r="Q10" s="364"/>
      <c r="R10" s="364"/>
      <c r="S10" s="364"/>
      <c r="T10" s="364"/>
      <c r="U10" s="364"/>
      <c r="V10" s="364"/>
      <c r="W10" s="364"/>
      <c r="X10" s="364"/>
      <c r="Y10" s="359"/>
    </row>
    <row r="11" spans="2:28" ht="15.95" customHeight="1">
      <c r="B11" s="913"/>
      <c r="C11" s="367" t="s">
        <v>375</v>
      </c>
      <c r="D11" s="360"/>
      <c r="E11" s="360"/>
      <c r="F11" s="360"/>
      <c r="G11" s="360"/>
      <c r="H11" s="360"/>
      <c r="I11" s="360"/>
      <c r="J11" s="360"/>
      <c r="K11" s="360"/>
      <c r="L11" s="360"/>
      <c r="M11" s="360"/>
      <c r="N11" s="360"/>
      <c r="O11" s="360"/>
      <c r="P11" s="360"/>
      <c r="Q11" s="360"/>
      <c r="R11" s="360"/>
      <c r="S11" s="360"/>
      <c r="T11" s="360"/>
      <c r="U11" s="360"/>
      <c r="V11" s="360"/>
      <c r="W11" s="360"/>
      <c r="X11" s="360"/>
      <c r="Y11" s="353"/>
    </row>
    <row r="12" spans="2:28" ht="15.95" customHeight="1">
      <c r="B12" s="914"/>
      <c r="C12" s="173" t="s">
        <v>376</v>
      </c>
      <c r="D12" s="364"/>
      <c r="E12" s="364"/>
      <c r="F12" s="364"/>
      <c r="G12" s="364"/>
      <c r="H12" s="364"/>
      <c r="I12" s="364"/>
      <c r="J12" s="364"/>
      <c r="K12" s="364"/>
      <c r="L12" s="364"/>
      <c r="M12" s="364"/>
      <c r="N12" s="364"/>
      <c r="O12" s="364"/>
      <c r="P12" s="364"/>
      <c r="Q12" s="364"/>
      <c r="R12" s="364"/>
      <c r="S12" s="364"/>
      <c r="T12" s="364"/>
      <c r="U12" s="364"/>
      <c r="V12" s="364"/>
      <c r="W12" s="364"/>
      <c r="X12" s="364"/>
      <c r="Y12" s="359"/>
    </row>
    <row r="13" spans="2:28" ht="15.95" customHeight="1">
      <c r="B13" s="913"/>
      <c r="C13" s="367" t="s">
        <v>375</v>
      </c>
      <c r="D13" s="360"/>
      <c r="E13" s="360"/>
      <c r="F13" s="360"/>
      <c r="G13" s="360"/>
      <c r="H13" s="360"/>
      <c r="I13" s="360"/>
      <c r="J13" s="360"/>
      <c r="K13" s="360"/>
      <c r="L13" s="360"/>
      <c r="M13" s="360"/>
      <c r="N13" s="360"/>
      <c r="O13" s="360"/>
      <c r="P13" s="360"/>
      <c r="Q13" s="360"/>
      <c r="R13" s="360"/>
      <c r="S13" s="360"/>
      <c r="T13" s="360"/>
      <c r="U13" s="360"/>
      <c r="V13" s="360"/>
      <c r="W13" s="360"/>
      <c r="X13" s="360"/>
      <c r="Y13" s="353"/>
    </row>
    <row r="14" spans="2:28" ht="15.95" customHeight="1">
      <c r="B14" s="914"/>
      <c r="C14" s="173" t="s">
        <v>376</v>
      </c>
      <c r="D14" s="364"/>
      <c r="E14" s="364"/>
      <c r="F14" s="364"/>
      <c r="G14" s="364"/>
      <c r="H14" s="364"/>
      <c r="I14" s="364"/>
      <c r="J14" s="364"/>
      <c r="K14" s="364"/>
      <c r="L14" s="364"/>
      <c r="M14" s="364"/>
      <c r="N14" s="364"/>
      <c r="O14" s="364"/>
      <c r="P14" s="364"/>
      <c r="Q14" s="364"/>
      <c r="R14" s="364"/>
      <c r="S14" s="364"/>
      <c r="T14" s="364"/>
      <c r="U14" s="364"/>
      <c r="V14" s="364"/>
      <c r="W14" s="364"/>
      <c r="X14" s="364"/>
      <c r="Y14" s="359"/>
    </row>
    <row r="15" spans="2:28" ht="15.95" customHeight="1">
      <c r="B15" s="913"/>
      <c r="C15" s="367" t="s">
        <v>375</v>
      </c>
      <c r="D15" s="360"/>
      <c r="E15" s="360"/>
      <c r="F15" s="360"/>
      <c r="G15" s="360"/>
      <c r="H15" s="360"/>
      <c r="I15" s="360"/>
      <c r="J15" s="360"/>
      <c r="K15" s="360"/>
      <c r="L15" s="360"/>
      <c r="M15" s="360"/>
      <c r="N15" s="360"/>
      <c r="O15" s="360"/>
      <c r="P15" s="360"/>
      <c r="Q15" s="360"/>
      <c r="R15" s="360"/>
      <c r="S15" s="360"/>
      <c r="T15" s="360"/>
      <c r="U15" s="360"/>
      <c r="V15" s="360"/>
      <c r="W15" s="360"/>
      <c r="X15" s="360"/>
      <c r="Y15" s="353"/>
    </row>
    <row r="16" spans="2:28" ht="15.95" customHeight="1">
      <c r="B16" s="914"/>
      <c r="C16" s="173" t="s">
        <v>376</v>
      </c>
      <c r="D16" s="364"/>
      <c r="E16" s="364"/>
      <c r="F16" s="364"/>
      <c r="G16" s="364"/>
      <c r="H16" s="364"/>
      <c r="I16" s="364"/>
      <c r="J16" s="364"/>
      <c r="K16" s="364"/>
      <c r="L16" s="364"/>
      <c r="M16" s="364"/>
      <c r="N16" s="364"/>
      <c r="O16" s="364"/>
      <c r="P16" s="364"/>
      <c r="Q16" s="364"/>
      <c r="R16" s="364"/>
      <c r="S16" s="364"/>
      <c r="T16" s="364"/>
      <c r="U16" s="364"/>
      <c r="V16" s="364"/>
      <c r="W16" s="364"/>
      <c r="X16" s="364"/>
      <c r="Y16" s="359"/>
    </row>
    <row r="17" spans="2:25" ht="15.95" customHeight="1">
      <c r="B17" s="913"/>
      <c r="C17" s="367" t="s">
        <v>375</v>
      </c>
      <c r="D17" s="360"/>
      <c r="E17" s="360"/>
      <c r="F17" s="360"/>
      <c r="G17" s="360"/>
      <c r="H17" s="360"/>
      <c r="I17" s="360"/>
      <c r="J17" s="360"/>
      <c r="K17" s="360"/>
      <c r="L17" s="360"/>
      <c r="M17" s="360"/>
      <c r="N17" s="360"/>
      <c r="O17" s="360"/>
      <c r="P17" s="360"/>
      <c r="Q17" s="360"/>
      <c r="R17" s="360"/>
      <c r="S17" s="360"/>
      <c r="T17" s="360"/>
      <c r="U17" s="360"/>
      <c r="V17" s="360"/>
      <c r="W17" s="360"/>
      <c r="X17" s="360"/>
      <c r="Y17" s="353"/>
    </row>
    <row r="18" spans="2:25" ht="15.95" customHeight="1">
      <c r="B18" s="914"/>
      <c r="C18" s="173" t="s">
        <v>376</v>
      </c>
      <c r="D18" s="364"/>
      <c r="E18" s="364"/>
      <c r="F18" s="364"/>
      <c r="G18" s="364"/>
      <c r="H18" s="364"/>
      <c r="I18" s="364"/>
      <c r="J18" s="364"/>
      <c r="K18" s="364"/>
      <c r="L18" s="364"/>
      <c r="M18" s="364"/>
      <c r="N18" s="364"/>
      <c r="O18" s="364"/>
      <c r="P18" s="364"/>
      <c r="Q18" s="364"/>
      <c r="R18" s="364"/>
      <c r="S18" s="364"/>
      <c r="T18" s="364"/>
      <c r="U18" s="364"/>
      <c r="V18" s="364"/>
      <c r="W18" s="364"/>
      <c r="X18" s="364"/>
      <c r="Y18" s="359"/>
    </row>
    <row r="19" spans="2:25" ht="15.95" customHeight="1">
      <c r="B19" s="913"/>
      <c r="C19" s="367" t="s">
        <v>375</v>
      </c>
      <c r="D19" s="360"/>
      <c r="E19" s="360"/>
      <c r="F19" s="360"/>
      <c r="G19" s="360"/>
      <c r="H19" s="360"/>
      <c r="I19" s="360"/>
      <c r="J19" s="360"/>
      <c r="K19" s="360"/>
      <c r="L19" s="360"/>
      <c r="M19" s="360"/>
      <c r="N19" s="360"/>
      <c r="O19" s="360"/>
      <c r="P19" s="360"/>
      <c r="Q19" s="360"/>
      <c r="R19" s="360"/>
      <c r="S19" s="360"/>
      <c r="T19" s="360"/>
      <c r="U19" s="360"/>
      <c r="V19" s="360"/>
      <c r="W19" s="360"/>
      <c r="X19" s="360"/>
      <c r="Y19" s="353"/>
    </row>
    <row r="20" spans="2:25" ht="15.95" customHeight="1">
      <c r="B20" s="914"/>
      <c r="C20" s="173" t="s">
        <v>376</v>
      </c>
      <c r="D20" s="364"/>
      <c r="E20" s="364"/>
      <c r="F20" s="364"/>
      <c r="G20" s="364"/>
      <c r="H20" s="364"/>
      <c r="I20" s="364"/>
      <c r="J20" s="364"/>
      <c r="K20" s="364"/>
      <c r="L20" s="364"/>
      <c r="M20" s="364"/>
      <c r="N20" s="364"/>
      <c r="O20" s="364"/>
      <c r="P20" s="364"/>
      <c r="Q20" s="364"/>
      <c r="R20" s="364"/>
      <c r="S20" s="364"/>
      <c r="T20" s="364"/>
      <c r="U20" s="364"/>
      <c r="V20" s="364"/>
      <c r="W20" s="364"/>
      <c r="X20" s="364"/>
      <c r="Y20" s="359"/>
    </row>
    <row r="21" spans="2:25" ht="15.95" customHeight="1">
      <c r="B21" s="913"/>
      <c r="C21" s="367" t="s">
        <v>375</v>
      </c>
      <c r="D21" s="360"/>
      <c r="E21" s="360"/>
      <c r="F21" s="360"/>
      <c r="G21" s="360"/>
      <c r="H21" s="360"/>
      <c r="I21" s="360"/>
      <c r="J21" s="360"/>
      <c r="K21" s="360"/>
      <c r="L21" s="360"/>
      <c r="M21" s="360"/>
      <c r="N21" s="360"/>
      <c r="O21" s="360"/>
      <c r="P21" s="360"/>
      <c r="Q21" s="360"/>
      <c r="R21" s="360"/>
      <c r="S21" s="360"/>
      <c r="T21" s="360"/>
      <c r="U21" s="360"/>
      <c r="V21" s="360"/>
      <c r="W21" s="360"/>
      <c r="X21" s="360"/>
      <c r="Y21" s="353"/>
    </row>
    <row r="22" spans="2:25" ht="15.95" customHeight="1">
      <c r="B22" s="914"/>
      <c r="C22" s="173" t="s">
        <v>376</v>
      </c>
      <c r="D22" s="364"/>
      <c r="E22" s="364"/>
      <c r="F22" s="364"/>
      <c r="G22" s="364"/>
      <c r="H22" s="364"/>
      <c r="I22" s="364"/>
      <c r="J22" s="364"/>
      <c r="K22" s="364"/>
      <c r="L22" s="364"/>
      <c r="M22" s="364"/>
      <c r="N22" s="364"/>
      <c r="O22" s="364"/>
      <c r="P22" s="364"/>
      <c r="Q22" s="364"/>
      <c r="R22" s="364"/>
      <c r="S22" s="364"/>
      <c r="T22" s="364"/>
      <c r="U22" s="364"/>
      <c r="V22" s="364"/>
      <c r="W22" s="364"/>
      <c r="X22" s="364"/>
      <c r="Y22" s="359"/>
    </row>
    <row r="23" spans="2:25" ht="15.95" customHeight="1">
      <c r="B23" s="913"/>
      <c r="C23" s="367" t="s">
        <v>375</v>
      </c>
      <c r="D23" s="360"/>
      <c r="E23" s="360"/>
      <c r="F23" s="360"/>
      <c r="G23" s="360"/>
      <c r="H23" s="360"/>
      <c r="I23" s="360"/>
      <c r="J23" s="360"/>
      <c r="K23" s="360"/>
      <c r="L23" s="360"/>
      <c r="M23" s="360"/>
      <c r="N23" s="360"/>
      <c r="O23" s="360"/>
      <c r="P23" s="360"/>
      <c r="Q23" s="360"/>
      <c r="R23" s="360"/>
      <c r="S23" s="360"/>
      <c r="T23" s="360"/>
      <c r="U23" s="360"/>
      <c r="V23" s="360"/>
      <c r="W23" s="360"/>
      <c r="X23" s="360"/>
      <c r="Y23" s="353"/>
    </row>
    <row r="24" spans="2:25" ht="15.95" customHeight="1">
      <c r="B24" s="914"/>
      <c r="C24" s="173" t="s">
        <v>376</v>
      </c>
      <c r="D24" s="364"/>
      <c r="E24" s="364"/>
      <c r="F24" s="364"/>
      <c r="G24" s="364"/>
      <c r="H24" s="364"/>
      <c r="I24" s="364"/>
      <c r="J24" s="364"/>
      <c r="K24" s="364"/>
      <c r="L24" s="364"/>
      <c r="M24" s="364"/>
      <c r="N24" s="364"/>
      <c r="O24" s="364"/>
      <c r="P24" s="364"/>
      <c r="Q24" s="364"/>
      <c r="R24" s="364"/>
      <c r="S24" s="364"/>
      <c r="T24" s="364"/>
      <c r="U24" s="364"/>
      <c r="V24" s="364"/>
      <c r="W24" s="364"/>
      <c r="X24" s="364"/>
      <c r="Y24" s="359"/>
    </row>
    <row r="25" spans="2:25" ht="15.95" customHeight="1">
      <c r="B25" s="913"/>
      <c r="C25" s="367" t="s">
        <v>375</v>
      </c>
      <c r="D25" s="360"/>
      <c r="E25" s="360"/>
      <c r="F25" s="360"/>
      <c r="G25" s="360"/>
      <c r="H25" s="360"/>
      <c r="I25" s="360"/>
      <c r="J25" s="360"/>
      <c r="K25" s="360"/>
      <c r="L25" s="360"/>
      <c r="M25" s="360"/>
      <c r="N25" s="360"/>
      <c r="O25" s="360"/>
      <c r="P25" s="360"/>
      <c r="Q25" s="360"/>
      <c r="R25" s="360"/>
      <c r="S25" s="360"/>
      <c r="T25" s="360"/>
      <c r="U25" s="360"/>
      <c r="V25" s="360"/>
      <c r="W25" s="360"/>
      <c r="X25" s="360"/>
      <c r="Y25" s="353"/>
    </row>
    <row r="26" spans="2:25" ht="15.95" customHeight="1">
      <c r="B26" s="914"/>
      <c r="C26" s="173" t="s">
        <v>376</v>
      </c>
      <c r="D26" s="364"/>
      <c r="E26" s="364"/>
      <c r="F26" s="364"/>
      <c r="G26" s="364"/>
      <c r="H26" s="364"/>
      <c r="I26" s="364"/>
      <c r="J26" s="364"/>
      <c r="K26" s="364"/>
      <c r="L26" s="364"/>
      <c r="M26" s="364"/>
      <c r="N26" s="364"/>
      <c r="O26" s="364"/>
      <c r="P26" s="364"/>
      <c r="Q26" s="364"/>
      <c r="R26" s="364"/>
      <c r="S26" s="364"/>
      <c r="T26" s="364"/>
      <c r="U26" s="364"/>
      <c r="V26" s="364"/>
      <c r="W26" s="364"/>
      <c r="X26" s="364"/>
      <c r="Y26" s="359"/>
    </row>
    <row r="27" spans="2:25" ht="15.95" customHeight="1">
      <c r="B27" s="913"/>
      <c r="C27" s="367" t="s">
        <v>375</v>
      </c>
      <c r="D27" s="360"/>
      <c r="E27" s="360"/>
      <c r="F27" s="360"/>
      <c r="G27" s="360"/>
      <c r="H27" s="360"/>
      <c r="I27" s="360"/>
      <c r="J27" s="360"/>
      <c r="K27" s="360"/>
      <c r="L27" s="360"/>
      <c r="M27" s="360"/>
      <c r="N27" s="360"/>
      <c r="O27" s="360"/>
      <c r="P27" s="360"/>
      <c r="Q27" s="360"/>
      <c r="R27" s="360"/>
      <c r="S27" s="360"/>
      <c r="T27" s="360"/>
      <c r="U27" s="360"/>
      <c r="V27" s="360"/>
      <c r="W27" s="360"/>
      <c r="X27" s="360"/>
      <c r="Y27" s="353"/>
    </row>
    <row r="28" spans="2:25" ht="15.95" customHeight="1">
      <c r="B28" s="914"/>
      <c r="C28" s="173" t="s">
        <v>376</v>
      </c>
      <c r="D28" s="364"/>
      <c r="E28" s="364"/>
      <c r="F28" s="364"/>
      <c r="G28" s="364"/>
      <c r="H28" s="364"/>
      <c r="I28" s="364"/>
      <c r="J28" s="364"/>
      <c r="K28" s="364"/>
      <c r="L28" s="364"/>
      <c r="M28" s="364"/>
      <c r="N28" s="364"/>
      <c r="O28" s="364"/>
      <c r="P28" s="364"/>
      <c r="Q28" s="364"/>
      <c r="R28" s="364"/>
      <c r="S28" s="364"/>
      <c r="T28" s="364"/>
      <c r="U28" s="364"/>
      <c r="V28" s="364"/>
      <c r="W28" s="364"/>
      <c r="X28" s="364"/>
      <c r="Y28" s="359"/>
    </row>
    <row r="29" spans="2:25" ht="15.95" customHeight="1">
      <c r="B29" s="913"/>
      <c r="C29" s="367" t="s">
        <v>375</v>
      </c>
      <c r="D29" s="360"/>
      <c r="E29" s="360"/>
      <c r="F29" s="360"/>
      <c r="G29" s="360"/>
      <c r="H29" s="360"/>
      <c r="I29" s="360"/>
      <c r="J29" s="360"/>
      <c r="K29" s="360"/>
      <c r="L29" s="360"/>
      <c r="M29" s="360"/>
      <c r="N29" s="360"/>
      <c r="O29" s="360"/>
      <c r="P29" s="360"/>
      <c r="Q29" s="360"/>
      <c r="R29" s="360"/>
      <c r="S29" s="360"/>
      <c r="T29" s="360"/>
      <c r="U29" s="360"/>
      <c r="V29" s="360"/>
      <c r="W29" s="360"/>
      <c r="X29" s="360"/>
      <c r="Y29" s="353"/>
    </row>
    <row r="30" spans="2:25" ht="15.95" customHeight="1">
      <c r="B30" s="914"/>
      <c r="C30" s="173" t="s">
        <v>376</v>
      </c>
      <c r="D30" s="364"/>
      <c r="E30" s="364"/>
      <c r="F30" s="364"/>
      <c r="G30" s="364"/>
      <c r="H30" s="364"/>
      <c r="I30" s="364"/>
      <c r="J30" s="364"/>
      <c r="K30" s="364"/>
      <c r="L30" s="364"/>
      <c r="M30" s="364"/>
      <c r="N30" s="364"/>
      <c r="O30" s="364"/>
      <c r="P30" s="364"/>
      <c r="Q30" s="364"/>
      <c r="R30" s="364"/>
      <c r="S30" s="364"/>
      <c r="T30" s="364"/>
      <c r="U30" s="364"/>
      <c r="V30" s="364"/>
      <c r="W30" s="364"/>
      <c r="X30" s="364"/>
      <c r="Y30" s="359"/>
    </row>
    <row r="31" spans="2:25" ht="15.95" customHeight="1">
      <c r="B31" s="913"/>
      <c r="C31" s="367" t="s">
        <v>375</v>
      </c>
      <c r="D31" s="360"/>
      <c r="E31" s="360"/>
      <c r="F31" s="360"/>
      <c r="G31" s="360"/>
      <c r="H31" s="360"/>
      <c r="I31" s="360"/>
      <c r="J31" s="360"/>
      <c r="K31" s="360"/>
      <c r="L31" s="360"/>
      <c r="M31" s="360"/>
      <c r="N31" s="360"/>
      <c r="O31" s="360"/>
      <c r="P31" s="360"/>
      <c r="Q31" s="360"/>
      <c r="R31" s="360"/>
      <c r="S31" s="360"/>
      <c r="T31" s="360"/>
      <c r="U31" s="360"/>
      <c r="V31" s="360"/>
      <c r="W31" s="360"/>
      <c r="X31" s="360"/>
      <c r="Y31" s="353"/>
    </row>
    <row r="32" spans="2:25" ht="15.95" customHeight="1">
      <c r="B32" s="914"/>
      <c r="C32" s="173" t="s">
        <v>376</v>
      </c>
      <c r="D32" s="364"/>
      <c r="E32" s="364"/>
      <c r="F32" s="364"/>
      <c r="G32" s="364"/>
      <c r="H32" s="364"/>
      <c r="I32" s="364"/>
      <c r="J32" s="364"/>
      <c r="K32" s="364"/>
      <c r="L32" s="364"/>
      <c r="M32" s="364"/>
      <c r="N32" s="364"/>
      <c r="O32" s="364"/>
      <c r="P32" s="364"/>
      <c r="Q32" s="364"/>
      <c r="R32" s="364"/>
      <c r="S32" s="364"/>
      <c r="T32" s="364"/>
      <c r="U32" s="364"/>
      <c r="V32" s="364"/>
      <c r="W32" s="364"/>
      <c r="X32" s="364"/>
      <c r="Y32" s="359"/>
    </row>
    <row r="33" spans="2:25" ht="15.95" customHeight="1">
      <c r="B33" s="915" t="s">
        <v>562</v>
      </c>
      <c r="C33" s="916"/>
      <c r="D33" s="368"/>
      <c r="E33" s="368"/>
      <c r="F33" s="368"/>
      <c r="G33" s="368"/>
      <c r="H33" s="368"/>
      <c r="I33" s="368"/>
      <c r="J33" s="368"/>
      <c r="K33" s="368"/>
      <c r="L33" s="368"/>
      <c r="M33" s="368"/>
      <c r="N33" s="368"/>
      <c r="O33" s="368"/>
      <c r="P33" s="368"/>
      <c r="Q33" s="368"/>
      <c r="R33" s="368"/>
      <c r="S33" s="368"/>
      <c r="T33" s="368"/>
      <c r="U33" s="368"/>
      <c r="V33" s="368"/>
      <c r="W33" s="368"/>
      <c r="X33" s="368"/>
      <c r="Y33" s="369"/>
    </row>
    <row r="34" spans="2:25" s="196" customFormat="1" ht="15" customHeight="1">
      <c r="B34" s="363" t="s">
        <v>564</v>
      </c>
      <c r="C34" s="387"/>
      <c r="D34" s="388"/>
      <c r="E34" s="388"/>
      <c r="F34" s="388"/>
      <c r="G34" s="388"/>
      <c r="H34" s="388"/>
      <c r="I34" s="388"/>
      <c r="J34" s="388"/>
      <c r="K34" s="388"/>
      <c r="L34" s="388"/>
      <c r="M34" s="388"/>
      <c r="N34" s="388"/>
      <c r="O34" s="388"/>
      <c r="P34" s="388"/>
      <c r="Q34" s="388"/>
      <c r="R34" s="388"/>
      <c r="S34" s="388"/>
      <c r="T34" s="388"/>
      <c r="U34" s="388"/>
      <c r="V34" s="388"/>
      <c r="W34" s="388"/>
      <c r="X34" s="388"/>
      <c r="Y34" s="389"/>
    </row>
    <row r="35" spans="2:25" ht="15.95" customHeight="1">
      <c r="B35" s="913"/>
      <c r="C35" s="367" t="s">
        <v>375</v>
      </c>
      <c r="D35" s="360"/>
      <c r="E35" s="360"/>
      <c r="F35" s="360"/>
      <c r="G35" s="360"/>
      <c r="H35" s="360"/>
      <c r="I35" s="360"/>
      <c r="J35" s="360"/>
      <c r="K35" s="360"/>
      <c r="L35" s="360"/>
      <c r="M35" s="360"/>
      <c r="N35" s="360"/>
      <c r="O35" s="360"/>
      <c r="P35" s="360"/>
      <c r="Q35" s="360"/>
      <c r="R35" s="360"/>
      <c r="S35" s="360"/>
      <c r="T35" s="360"/>
      <c r="U35" s="360"/>
      <c r="V35" s="360"/>
      <c r="W35" s="360"/>
      <c r="X35" s="360"/>
      <c r="Y35" s="353"/>
    </row>
    <row r="36" spans="2:25" ht="15.95" customHeight="1">
      <c r="B36" s="914"/>
      <c r="C36" s="173" t="s">
        <v>376</v>
      </c>
      <c r="D36" s="364"/>
      <c r="E36" s="364"/>
      <c r="F36" s="364"/>
      <c r="G36" s="364"/>
      <c r="H36" s="364"/>
      <c r="I36" s="364"/>
      <c r="J36" s="364"/>
      <c r="K36" s="364"/>
      <c r="L36" s="364"/>
      <c r="M36" s="364"/>
      <c r="N36" s="364"/>
      <c r="O36" s="364"/>
      <c r="P36" s="364"/>
      <c r="Q36" s="364"/>
      <c r="R36" s="364"/>
      <c r="S36" s="364"/>
      <c r="T36" s="364"/>
      <c r="U36" s="364"/>
      <c r="V36" s="364"/>
      <c r="W36" s="364"/>
      <c r="X36" s="364"/>
      <c r="Y36" s="359"/>
    </row>
    <row r="37" spans="2:25" ht="15.95" customHeight="1">
      <c r="B37" s="913"/>
      <c r="C37" s="367" t="s">
        <v>375</v>
      </c>
      <c r="D37" s="360"/>
      <c r="E37" s="360"/>
      <c r="F37" s="360"/>
      <c r="G37" s="360"/>
      <c r="H37" s="360"/>
      <c r="I37" s="360"/>
      <c r="J37" s="360"/>
      <c r="K37" s="360"/>
      <c r="L37" s="360"/>
      <c r="M37" s="360"/>
      <c r="N37" s="360"/>
      <c r="O37" s="360"/>
      <c r="P37" s="360"/>
      <c r="Q37" s="360"/>
      <c r="R37" s="360"/>
      <c r="S37" s="360"/>
      <c r="T37" s="360"/>
      <c r="U37" s="360"/>
      <c r="V37" s="360"/>
      <c r="W37" s="360"/>
      <c r="X37" s="360"/>
      <c r="Y37" s="353"/>
    </row>
    <row r="38" spans="2:25" ht="15.95" customHeight="1">
      <c r="B38" s="914"/>
      <c r="C38" s="173" t="s">
        <v>376</v>
      </c>
      <c r="D38" s="364"/>
      <c r="E38" s="364"/>
      <c r="F38" s="364"/>
      <c r="G38" s="364"/>
      <c r="H38" s="364"/>
      <c r="I38" s="364"/>
      <c r="J38" s="364"/>
      <c r="K38" s="364"/>
      <c r="L38" s="364"/>
      <c r="M38" s="364"/>
      <c r="N38" s="364"/>
      <c r="O38" s="364"/>
      <c r="P38" s="364"/>
      <c r="Q38" s="364"/>
      <c r="R38" s="364"/>
      <c r="S38" s="364"/>
      <c r="T38" s="364"/>
      <c r="U38" s="364"/>
      <c r="V38" s="364"/>
      <c r="W38" s="364"/>
      <c r="X38" s="364"/>
      <c r="Y38" s="359"/>
    </row>
    <row r="39" spans="2:25" ht="15.95" customHeight="1">
      <c r="B39" s="913"/>
      <c r="C39" s="367" t="s">
        <v>375</v>
      </c>
      <c r="D39" s="360"/>
      <c r="E39" s="360"/>
      <c r="F39" s="360"/>
      <c r="G39" s="360"/>
      <c r="H39" s="360"/>
      <c r="I39" s="360"/>
      <c r="J39" s="360"/>
      <c r="K39" s="360"/>
      <c r="L39" s="360"/>
      <c r="M39" s="360"/>
      <c r="N39" s="360"/>
      <c r="O39" s="360"/>
      <c r="P39" s="360"/>
      <c r="Q39" s="360"/>
      <c r="R39" s="360"/>
      <c r="S39" s="360"/>
      <c r="T39" s="360"/>
      <c r="U39" s="360"/>
      <c r="V39" s="360"/>
      <c r="W39" s="360"/>
      <c r="X39" s="360"/>
      <c r="Y39" s="353"/>
    </row>
    <row r="40" spans="2:25" ht="15.95" customHeight="1">
      <c r="B40" s="914"/>
      <c r="C40" s="173" t="s">
        <v>376</v>
      </c>
      <c r="D40" s="364"/>
      <c r="E40" s="364"/>
      <c r="F40" s="364"/>
      <c r="G40" s="364"/>
      <c r="H40" s="364"/>
      <c r="I40" s="364"/>
      <c r="J40" s="364"/>
      <c r="K40" s="364"/>
      <c r="L40" s="364"/>
      <c r="M40" s="364"/>
      <c r="N40" s="364"/>
      <c r="O40" s="364"/>
      <c r="P40" s="364"/>
      <c r="Q40" s="364"/>
      <c r="R40" s="364"/>
      <c r="S40" s="364"/>
      <c r="T40" s="364"/>
      <c r="U40" s="364"/>
      <c r="V40" s="364"/>
      <c r="W40" s="364"/>
      <c r="X40" s="364"/>
      <c r="Y40" s="359"/>
    </row>
    <row r="41" spans="2:25" ht="15.95" customHeight="1">
      <c r="B41" s="913"/>
      <c r="C41" s="367" t="s">
        <v>375</v>
      </c>
      <c r="D41" s="360"/>
      <c r="E41" s="360"/>
      <c r="F41" s="360"/>
      <c r="G41" s="360"/>
      <c r="H41" s="360"/>
      <c r="I41" s="360"/>
      <c r="J41" s="360"/>
      <c r="K41" s="360"/>
      <c r="L41" s="360"/>
      <c r="M41" s="360"/>
      <c r="N41" s="360"/>
      <c r="O41" s="360"/>
      <c r="P41" s="360"/>
      <c r="Q41" s="360"/>
      <c r="R41" s="360"/>
      <c r="S41" s="360"/>
      <c r="T41" s="360"/>
      <c r="U41" s="360"/>
      <c r="V41" s="360"/>
      <c r="W41" s="360"/>
      <c r="X41" s="360"/>
      <c r="Y41" s="353"/>
    </row>
    <row r="42" spans="2:25" ht="15.95" customHeight="1">
      <c r="B42" s="914"/>
      <c r="C42" s="173" t="s">
        <v>376</v>
      </c>
      <c r="D42" s="364"/>
      <c r="E42" s="364"/>
      <c r="F42" s="364"/>
      <c r="G42" s="364"/>
      <c r="H42" s="364"/>
      <c r="I42" s="364"/>
      <c r="J42" s="364"/>
      <c r="K42" s="364"/>
      <c r="L42" s="364"/>
      <c r="M42" s="364"/>
      <c r="N42" s="364"/>
      <c r="O42" s="364"/>
      <c r="P42" s="364"/>
      <c r="Q42" s="364"/>
      <c r="R42" s="364"/>
      <c r="S42" s="364"/>
      <c r="T42" s="364"/>
      <c r="U42" s="364"/>
      <c r="V42" s="364"/>
      <c r="W42" s="364"/>
      <c r="X42" s="364"/>
      <c r="Y42" s="359"/>
    </row>
    <row r="43" spans="2:25" ht="15.95" customHeight="1">
      <c r="B43" s="913"/>
      <c r="C43" s="367" t="s">
        <v>375</v>
      </c>
      <c r="D43" s="360"/>
      <c r="E43" s="360"/>
      <c r="F43" s="360"/>
      <c r="G43" s="360"/>
      <c r="H43" s="360"/>
      <c r="I43" s="360"/>
      <c r="J43" s="360"/>
      <c r="K43" s="360"/>
      <c r="L43" s="360"/>
      <c r="M43" s="360"/>
      <c r="N43" s="360"/>
      <c r="O43" s="360"/>
      <c r="P43" s="360"/>
      <c r="Q43" s="360"/>
      <c r="R43" s="360"/>
      <c r="S43" s="360"/>
      <c r="T43" s="360"/>
      <c r="U43" s="360"/>
      <c r="V43" s="360"/>
      <c r="W43" s="360"/>
      <c r="X43" s="360"/>
      <c r="Y43" s="353"/>
    </row>
    <row r="44" spans="2:25" ht="15.95" customHeight="1">
      <c r="B44" s="914"/>
      <c r="C44" s="173" t="s">
        <v>376</v>
      </c>
      <c r="D44" s="364"/>
      <c r="E44" s="364"/>
      <c r="F44" s="364"/>
      <c r="G44" s="364"/>
      <c r="H44" s="364"/>
      <c r="I44" s="364"/>
      <c r="J44" s="364"/>
      <c r="K44" s="364"/>
      <c r="L44" s="364"/>
      <c r="M44" s="364"/>
      <c r="N44" s="364"/>
      <c r="O44" s="364"/>
      <c r="P44" s="364"/>
      <c r="Q44" s="364"/>
      <c r="R44" s="364"/>
      <c r="S44" s="364"/>
      <c r="T44" s="364"/>
      <c r="U44" s="364"/>
      <c r="V44" s="364"/>
      <c r="W44" s="364"/>
      <c r="X44" s="364"/>
      <c r="Y44" s="359"/>
    </row>
    <row r="45" spans="2:25" ht="15.95" customHeight="1">
      <c r="B45" s="913"/>
      <c r="C45" s="367" t="s">
        <v>375</v>
      </c>
      <c r="D45" s="360"/>
      <c r="E45" s="360"/>
      <c r="F45" s="360"/>
      <c r="G45" s="360"/>
      <c r="H45" s="360"/>
      <c r="I45" s="360"/>
      <c r="J45" s="360"/>
      <c r="K45" s="360"/>
      <c r="L45" s="360"/>
      <c r="M45" s="360"/>
      <c r="N45" s="360"/>
      <c r="O45" s="360"/>
      <c r="P45" s="360"/>
      <c r="Q45" s="360"/>
      <c r="R45" s="360"/>
      <c r="S45" s="360"/>
      <c r="T45" s="360"/>
      <c r="U45" s="360"/>
      <c r="V45" s="360"/>
      <c r="W45" s="360"/>
      <c r="X45" s="360"/>
      <c r="Y45" s="353"/>
    </row>
    <row r="46" spans="2:25" ht="15.95" customHeight="1">
      <c r="B46" s="914"/>
      <c r="C46" s="173" t="s">
        <v>376</v>
      </c>
      <c r="D46" s="364"/>
      <c r="E46" s="364"/>
      <c r="F46" s="364"/>
      <c r="G46" s="364"/>
      <c r="H46" s="364"/>
      <c r="I46" s="364"/>
      <c r="J46" s="364"/>
      <c r="K46" s="364"/>
      <c r="L46" s="364"/>
      <c r="M46" s="364"/>
      <c r="N46" s="364"/>
      <c r="O46" s="364"/>
      <c r="P46" s="364"/>
      <c r="Q46" s="364"/>
      <c r="R46" s="364"/>
      <c r="S46" s="364"/>
      <c r="T46" s="364"/>
      <c r="U46" s="364"/>
      <c r="V46" s="364"/>
      <c r="W46" s="364"/>
      <c r="X46" s="364"/>
      <c r="Y46" s="359"/>
    </row>
    <row r="47" spans="2:25" ht="15.95" customHeight="1">
      <c r="B47" s="913"/>
      <c r="C47" s="367" t="s">
        <v>375</v>
      </c>
      <c r="D47" s="360"/>
      <c r="E47" s="360"/>
      <c r="F47" s="360"/>
      <c r="G47" s="360"/>
      <c r="H47" s="360"/>
      <c r="I47" s="360"/>
      <c r="J47" s="360"/>
      <c r="K47" s="360"/>
      <c r="L47" s="360"/>
      <c r="M47" s="360"/>
      <c r="N47" s="360"/>
      <c r="O47" s="360"/>
      <c r="P47" s="360"/>
      <c r="Q47" s="360"/>
      <c r="R47" s="360"/>
      <c r="S47" s="360"/>
      <c r="T47" s="360"/>
      <c r="U47" s="360"/>
      <c r="V47" s="360"/>
      <c r="W47" s="360"/>
      <c r="X47" s="360"/>
      <c r="Y47" s="353"/>
    </row>
    <row r="48" spans="2:25" ht="15.95" customHeight="1">
      <c r="B48" s="914"/>
      <c r="C48" s="173" t="s">
        <v>376</v>
      </c>
      <c r="D48" s="364"/>
      <c r="E48" s="364"/>
      <c r="F48" s="364"/>
      <c r="G48" s="364"/>
      <c r="H48" s="364"/>
      <c r="I48" s="364"/>
      <c r="J48" s="364"/>
      <c r="K48" s="364"/>
      <c r="L48" s="364"/>
      <c r="M48" s="364"/>
      <c r="N48" s="364"/>
      <c r="O48" s="364"/>
      <c r="P48" s="364"/>
      <c r="Q48" s="364"/>
      <c r="R48" s="364"/>
      <c r="S48" s="364"/>
      <c r="T48" s="364"/>
      <c r="U48" s="364"/>
      <c r="V48" s="364"/>
      <c r="W48" s="364"/>
      <c r="X48" s="364"/>
      <c r="Y48" s="359"/>
    </row>
    <row r="49" spans="2:25" ht="15.95" customHeight="1">
      <c r="B49" s="915" t="s">
        <v>562</v>
      </c>
      <c r="C49" s="916"/>
      <c r="D49" s="368"/>
      <c r="E49" s="368"/>
      <c r="F49" s="368"/>
      <c r="G49" s="368"/>
      <c r="H49" s="368"/>
      <c r="I49" s="368"/>
      <c r="J49" s="368"/>
      <c r="K49" s="368"/>
      <c r="L49" s="368"/>
      <c r="M49" s="368"/>
      <c r="N49" s="368"/>
      <c r="O49" s="368"/>
      <c r="P49" s="368"/>
      <c r="Q49" s="368"/>
      <c r="R49" s="368"/>
      <c r="S49" s="368"/>
      <c r="T49" s="368"/>
      <c r="U49" s="368"/>
      <c r="V49" s="368"/>
      <c r="W49" s="368"/>
      <c r="X49" s="368"/>
      <c r="Y49" s="369"/>
    </row>
    <row r="50" spans="2:25" ht="15.95" customHeight="1">
      <c r="B50" s="915" t="s">
        <v>561</v>
      </c>
      <c r="C50" s="916"/>
      <c r="D50" s="365"/>
      <c r="E50" s="365"/>
      <c r="F50" s="365"/>
      <c r="G50" s="365"/>
      <c r="H50" s="365"/>
      <c r="I50" s="365"/>
      <c r="J50" s="365"/>
      <c r="K50" s="365"/>
      <c r="L50" s="365"/>
      <c r="M50" s="365"/>
      <c r="N50" s="365"/>
      <c r="O50" s="365"/>
      <c r="P50" s="365"/>
      <c r="Q50" s="365"/>
      <c r="R50" s="365"/>
      <c r="S50" s="365"/>
      <c r="T50" s="365"/>
      <c r="U50" s="365"/>
      <c r="V50" s="365"/>
      <c r="W50" s="365"/>
      <c r="X50" s="365"/>
      <c r="Y50" s="366"/>
    </row>
    <row r="51" spans="2:25" s="175" customFormat="1" ht="7.5" customHeight="1">
      <c r="B51" s="200"/>
      <c r="C51" s="176"/>
      <c r="D51" s="214"/>
      <c r="E51" s="214"/>
      <c r="F51" s="214"/>
    </row>
    <row r="52" spans="2:25" s="175" customFormat="1" ht="12">
      <c r="B52" s="175" t="s">
        <v>742</v>
      </c>
      <c r="C52" s="176"/>
      <c r="D52" s="214"/>
      <c r="E52" s="214"/>
      <c r="F52" s="214"/>
    </row>
    <row r="53" spans="2:25" s="175" customFormat="1" ht="12">
      <c r="B53" s="200" t="s">
        <v>781</v>
      </c>
    </row>
    <row r="54" spans="2:25" s="175" customFormat="1" ht="12">
      <c r="B54" s="200" t="s">
        <v>785</v>
      </c>
      <c r="C54" s="176"/>
      <c r="D54" s="214"/>
      <c r="E54" s="214"/>
      <c r="F54" s="214"/>
    </row>
    <row r="55" spans="2:25" s="175" customFormat="1" ht="12">
      <c r="B55" s="200" t="s">
        <v>786</v>
      </c>
      <c r="C55" s="176"/>
      <c r="D55" s="214"/>
      <c r="E55" s="214"/>
      <c r="F55" s="214"/>
    </row>
    <row r="56" spans="2:25" s="175" customFormat="1" ht="12">
      <c r="B56" s="200" t="s">
        <v>787</v>
      </c>
      <c r="C56" s="176"/>
      <c r="D56" s="214"/>
      <c r="E56" s="214"/>
      <c r="F56" s="214"/>
    </row>
    <row r="57" spans="2:25" s="200" customFormat="1" ht="12">
      <c r="B57" s="200" t="s">
        <v>788</v>
      </c>
      <c r="D57" s="216"/>
      <c r="E57" s="216"/>
      <c r="F57" s="216"/>
    </row>
    <row r="58" spans="2:25" s="196" customFormat="1" ht="30" customHeight="1">
      <c r="D58" s="217"/>
      <c r="E58" s="217"/>
      <c r="F58" s="217"/>
    </row>
  </sheetData>
  <sheetProtection insertRows="0"/>
  <protectedRanges>
    <protectedRange sqref="B54:IX55 B57:IX57 C56:IX56" name="範囲3"/>
    <protectedRange sqref="B9:X33 B35:X49" name="範囲1"/>
    <protectedRange sqref="B56" name="範囲3_1"/>
  </protectedRanges>
  <mergeCells count="27">
    <mergeCell ref="B50:C50"/>
    <mergeCell ref="B43:B44"/>
    <mergeCell ref="B45:B46"/>
    <mergeCell ref="B47:B48"/>
    <mergeCell ref="B49:C49"/>
    <mergeCell ref="B41:B42"/>
    <mergeCell ref="B23:B24"/>
    <mergeCell ref="B25:B26"/>
    <mergeCell ref="B27:B28"/>
    <mergeCell ref="B29:B30"/>
    <mergeCell ref="B31:B32"/>
    <mergeCell ref="B33:C33"/>
    <mergeCell ref="B35:B36"/>
    <mergeCell ref="B37:B38"/>
    <mergeCell ref="B39:B40"/>
    <mergeCell ref="B21:B22"/>
    <mergeCell ref="B3:Y3"/>
    <mergeCell ref="V4:Y4"/>
    <mergeCell ref="B5:C7"/>
    <mergeCell ref="D5:X5"/>
    <mergeCell ref="Y5:Y7"/>
    <mergeCell ref="B9:B10"/>
    <mergeCell ref="B11:B12"/>
    <mergeCell ref="B13:B14"/>
    <mergeCell ref="B15:B16"/>
    <mergeCell ref="B17:B18"/>
    <mergeCell ref="B19:B20"/>
  </mergeCells>
  <phoneticPr fontId="2"/>
  <printOptions horizontalCentered="1"/>
  <pageMargins left="0.70866141732283472" right="0.39370078740157483" top="0.98425196850393704" bottom="0.98425196850393704" header="0.51181102362204722" footer="0.51181102362204722"/>
  <pageSetup paperSize="8" scale="87"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A49"/>
  <sheetViews>
    <sheetView showGridLines="0" zoomScale="85" zoomScaleNormal="85" zoomScaleSheetLayoutView="85" workbookViewId="0">
      <selection activeCell="A10" sqref="A10:J10"/>
    </sheetView>
  </sheetViews>
  <sheetFormatPr defaultRowHeight="30" customHeight="1"/>
  <cols>
    <col min="1" max="1" width="2.28515625" style="170" customWidth="1"/>
    <col min="2" max="2" width="21.7109375" style="171" customWidth="1"/>
    <col min="3" max="3" width="8.7109375" style="171" customWidth="1"/>
    <col min="4" max="24" width="9.28515625" style="170" customWidth="1"/>
    <col min="25" max="25" width="12.140625" style="170" customWidth="1"/>
    <col min="26" max="26" width="11.42578125" style="170" bestFit="1" customWidth="1"/>
    <col min="27" max="257" width="9.140625" style="170"/>
    <col min="258" max="258" width="3.5703125" style="170" customWidth="1"/>
    <col min="259" max="259" width="24.5703125" style="170" customWidth="1"/>
    <col min="260" max="260" width="9.5703125" style="170" customWidth="1"/>
    <col min="261" max="280" width="9.28515625" style="170" customWidth="1"/>
    <col min="281" max="281" width="12.140625" style="170" customWidth="1"/>
    <col min="282" max="282" width="11.42578125" style="170" bestFit="1" customWidth="1"/>
    <col min="283" max="513" width="9.140625" style="170"/>
    <col min="514" max="514" width="3.5703125" style="170" customWidth="1"/>
    <col min="515" max="515" width="24.5703125" style="170" customWidth="1"/>
    <col min="516" max="516" width="9.5703125" style="170" customWidth="1"/>
    <col min="517" max="536" width="9.28515625" style="170" customWidth="1"/>
    <col min="537" max="537" width="12.140625" style="170" customWidth="1"/>
    <col min="538" max="538" width="11.42578125" style="170" bestFit="1" customWidth="1"/>
    <col min="539" max="769" width="9.140625" style="170"/>
    <col min="770" max="770" width="3.5703125" style="170" customWidth="1"/>
    <col min="771" max="771" width="24.5703125" style="170" customWidth="1"/>
    <col min="772" max="772" width="9.5703125" style="170" customWidth="1"/>
    <col min="773" max="792" width="9.28515625" style="170" customWidth="1"/>
    <col min="793" max="793" width="12.140625" style="170" customWidth="1"/>
    <col min="794" max="794" width="11.42578125" style="170" bestFit="1" customWidth="1"/>
    <col min="795" max="1025" width="9.140625" style="170"/>
    <col min="1026" max="1026" width="3.5703125" style="170" customWidth="1"/>
    <col min="1027" max="1027" width="24.5703125" style="170" customWidth="1"/>
    <col min="1028" max="1028" width="9.5703125" style="170" customWidth="1"/>
    <col min="1029" max="1048" width="9.28515625" style="170" customWidth="1"/>
    <col min="1049" max="1049" width="12.140625" style="170" customWidth="1"/>
    <col min="1050" max="1050" width="11.42578125" style="170" bestFit="1" customWidth="1"/>
    <col min="1051" max="1281" width="9.140625" style="170"/>
    <col min="1282" max="1282" width="3.5703125" style="170" customWidth="1"/>
    <col min="1283" max="1283" width="24.5703125" style="170" customWidth="1"/>
    <col min="1284" max="1284" width="9.5703125" style="170" customWidth="1"/>
    <col min="1285" max="1304" width="9.28515625" style="170" customWidth="1"/>
    <col min="1305" max="1305" width="12.140625" style="170" customWidth="1"/>
    <col min="1306" max="1306" width="11.42578125" style="170" bestFit="1" customWidth="1"/>
    <col min="1307" max="1537" width="9.140625" style="170"/>
    <col min="1538" max="1538" width="3.5703125" style="170" customWidth="1"/>
    <col min="1539" max="1539" width="24.5703125" style="170" customWidth="1"/>
    <col min="1540" max="1540" width="9.5703125" style="170" customWidth="1"/>
    <col min="1541" max="1560" width="9.28515625" style="170" customWidth="1"/>
    <col min="1561" max="1561" width="12.140625" style="170" customWidth="1"/>
    <col min="1562" max="1562" width="11.42578125" style="170" bestFit="1" customWidth="1"/>
    <col min="1563" max="1793" width="9.140625" style="170"/>
    <col min="1794" max="1794" width="3.5703125" style="170" customWidth="1"/>
    <col min="1795" max="1795" width="24.5703125" style="170" customWidth="1"/>
    <col min="1796" max="1796" width="9.5703125" style="170" customWidth="1"/>
    <col min="1797" max="1816" width="9.28515625" style="170" customWidth="1"/>
    <col min="1817" max="1817" width="12.140625" style="170" customWidth="1"/>
    <col min="1818" max="1818" width="11.42578125" style="170" bestFit="1" customWidth="1"/>
    <col min="1819" max="2049" width="9.140625" style="170"/>
    <col min="2050" max="2050" width="3.5703125" style="170" customWidth="1"/>
    <col min="2051" max="2051" width="24.5703125" style="170" customWidth="1"/>
    <col min="2052" max="2052" width="9.5703125" style="170" customWidth="1"/>
    <col min="2053" max="2072" width="9.28515625" style="170" customWidth="1"/>
    <col min="2073" max="2073" width="12.140625" style="170" customWidth="1"/>
    <col min="2074" max="2074" width="11.42578125" style="170" bestFit="1" customWidth="1"/>
    <col min="2075" max="2305" width="9.140625" style="170"/>
    <col min="2306" max="2306" width="3.5703125" style="170" customWidth="1"/>
    <col min="2307" max="2307" width="24.5703125" style="170" customWidth="1"/>
    <col min="2308" max="2308" width="9.5703125" style="170" customWidth="1"/>
    <col min="2309" max="2328" width="9.28515625" style="170" customWidth="1"/>
    <col min="2329" max="2329" width="12.140625" style="170" customWidth="1"/>
    <col min="2330" max="2330" width="11.42578125" style="170" bestFit="1" customWidth="1"/>
    <col min="2331" max="2561" width="9.140625" style="170"/>
    <col min="2562" max="2562" width="3.5703125" style="170" customWidth="1"/>
    <col min="2563" max="2563" width="24.5703125" style="170" customWidth="1"/>
    <col min="2564" max="2564" width="9.5703125" style="170" customWidth="1"/>
    <col min="2565" max="2584" width="9.28515625" style="170" customWidth="1"/>
    <col min="2585" max="2585" width="12.140625" style="170" customWidth="1"/>
    <col min="2586" max="2586" width="11.42578125" style="170" bestFit="1" customWidth="1"/>
    <col min="2587" max="2817" width="9.140625" style="170"/>
    <col min="2818" max="2818" width="3.5703125" style="170" customWidth="1"/>
    <col min="2819" max="2819" width="24.5703125" style="170" customWidth="1"/>
    <col min="2820" max="2820" width="9.5703125" style="170" customWidth="1"/>
    <col min="2821" max="2840" width="9.28515625" style="170" customWidth="1"/>
    <col min="2841" max="2841" width="12.140625" style="170" customWidth="1"/>
    <col min="2842" max="2842" width="11.42578125" style="170" bestFit="1" customWidth="1"/>
    <col min="2843" max="3073" width="9.140625" style="170"/>
    <col min="3074" max="3074" width="3.5703125" style="170" customWidth="1"/>
    <col min="3075" max="3075" width="24.5703125" style="170" customWidth="1"/>
    <col min="3076" max="3076" width="9.5703125" style="170" customWidth="1"/>
    <col min="3077" max="3096" width="9.28515625" style="170" customWidth="1"/>
    <col min="3097" max="3097" width="12.140625" style="170" customWidth="1"/>
    <col min="3098" max="3098" width="11.42578125" style="170" bestFit="1" customWidth="1"/>
    <col min="3099" max="3329" width="9.140625" style="170"/>
    <col min="3330" max="3330" width="3.5703125" style="170" customWidth="1"/>
    <col min="3331" max="3331" width="24.5703125" style="170" customWidth="1"/>
    <col min="3332" max="3332" width="9.5703125" style="170" customWidth="1"/>
    <col min="3333" max="3352" width="9.28515625" style="170" customWidth="1"/>
    <col min="3353" max="3353" width="12.140625" style="170" customWidth="1"/>
    <col min="3354" max="3354" width="11.42578125" style="170" bestFit="1" customWidth="1"/>
    <col min="3355" max="3585" width="9.140625" style="170"/>
    <col min="3586" max="3586" width="3.5703125" style="170" customWidth="1"/>
    <col min="3587" max="3587" width="24.5703125" style="170" customWidth="1"/>
    <col min="3588" max="3588" width="9.5703125" style="170" customWidth="1"/>
    <col min="3589" max="3608" width="9.28515625" style="170" customWidth="1"/>
    <col min="3609" max="3609" width="12.140625" style="170" customWidth="1"/>
    <col min="3610" max="3610" width="11.42578125" style="170" bestFit="1" customWidth="1"/>
    <col min="3611" max="3841" width="9.140625" style="170"/>
    <col min="3842" max="3842" width="3.5703125" style="170" customWidth="1"/>
    <col min="3843" max="3843" width="24.5703125" style="170" customWidth="1"/>
    <col min="3844" max="3844" width="9.5703125" style="170" customWidth="1"/>
    <col min="3845" max="3864" width="9.28515625" style="170" customWidth="1"/>
    <col min="3865" max="3865" width="12.140625" style="170" customWidth="1"/>
    <col min="3866" max="3866" width="11.42578125" style="170" bestFit="1" customWidth="1"/>
    <col min="3867" max="4097" width="9.140625" style="170"/>
    <col min="4098" max="4098" width="3.5703125" style="170" customWidth="1"/>
    <col min="4099" max="4099" width="24.5703125" style="170" customWidth="1"/>
    <col min="4100" max="4100" width="9.5703125" style="170" customWidth="1"/>
    <col min="4101" max="4120" width="9.28515625" style="170" customWidth="1"/>
    <col min="4121" max="4121" width="12.140625" style="170" customWidth="1"/>
    <col min="4122" max="4122" width="11.42578125" style="170" bestFit="1" customWidth="1"/>
    <col min="4123" max="4353" width="9.140625" style="170"/>
    <col min="4354" max="4354" width="3.5703125" style="170" customWidth="1"/>
    <col min="4355" max="4355" width="24.5703125" style="170" customWidth="1"/>
    <col min="4356" max="4356" width="9.5703125" style="170" customWidth="1"/>
    <col min="4357" max="4376" width="9.28515625" style="170" customWidth="1"/>
    <col min="4377" max="4377" width="12.140625" style="170" customWidth="1"/>
    <col min="4378" max="4378" width="11.42578125" style="170" bestFit="1" customWidth="1"/>
    <col min="4379" max="4609" width="9.140625" style="170"/>
    <col min="4610" max="4610" width="3.5703125" style="170" customWidth="1"/>
    <col min="4611" max="4611" width="24.5703125" style="170" customWidth="1"/>
    <col min="4612" max="4612" width="9.5703125" style="170" customWidth="1"/>
    <col min="4613" max="4632" width="9.28515625" style="170" customWidth="1"/>
    <col min="4633" max="4633" width="12.140625" style="170" customWidth="1"/>
    <col min="4634" max="4634" width="11.42578125" style="170" bestFit="1" customWidth="1"/>
    <col min="4635" max="4865" width="9.140625" style="170"/>
    <col min="4866" max="4866" width="3.5703125" style="170" customWidth="1"/>
    <col min="4867" max="4867" width="24.5703125" style="170" customWidth="1"/>
    <col min="4868" max="4868" width="9.5703125" style="170" customWidth="1"/>
    <col min="4869" max="4888" width="9.28515625" style="170" customWidth="1"/>
    <col min="4889" max="4889" width="12.140625" style="170" customWidth="1"/>
    <col min="4890" max="4890" width="11.42578125" style="170" bestFit="1" customWidth="1"/>
    <col min="4891" max="5121" width="9.140625" style="170"/>
    <col min="5122" max="5122" width="3.5703125" style="170" customWidth="1"/>
    <col min="5123" max="5123" width="24.5703125" style="170" customWidth="1"/>
    <col min="5124" max="5124" width="9.5703125" style="170" customWidth="1"/>
    <col min="5125" max="5144" width="9.28515625" style="170" customWidth="1"/>
    <col min="5145" max="5145" width="12.140625" style="170" customWidth="1"/>
    <col min="5146" max="5146" width="11.42578125" style="170" bestFit="1" customWidth="1"/>
    <col min="5147" max="5377" width="9.140625" style="170"/>
    <col min="5378" max="5378" width="3.5703125" style="170" customWidth="1"/>
    <col min="5379" max="5379" width="24.5703125" style="170" customWidth="1"/>
    <col min="5380" max="5380" width="9.5703125" style="170" customWidth="1"/>
    <col min="5381" max="5400" width="9.28515625" style="170" customWidth="1"/>
    <col min="5401" max="5401" width="12.140625" style="170" customWidth="1"/>
    <col min="5402" max="5402" width="11.42578125" style="170" bestFit="1" customWidth="1"/>
    <col min="5403" max="5633" width="9.140625" style="170"/>
    <col min="5634" max="5634" width="3.5703125" style="170" customWidth="1"/>
    <col min="5635" max="5635" width="24.5703125" style="170" customWidth="1"/>
    <col min="5636" max="5636" width="9.5703125" style="170" customWidth="1"/>
    <col min="5637" max="5656" width="9.28515625" style="170" customWidth="1"/>
    <col min="5657" max="5657" width="12.140625" style="170" customWidth="1"/>
    <col min="5658" max="5658" width="11.42578125" style="170" bestFit="1" customWidth="1"/>
    <col min="5659" max="5889" width="9.140625" style="170"/>
    <col min="5890" max="5890" width="3.5703125" style="170" customWidth="1"/>
    <col min="5891" max="5891" width="24.5703125" style="170" customWidth="1"/>
    <col min="5892" max="5892" width="9.5703125" style="170" customWidth="1"/>
    <col min="5893" max="5912" width="9.28515625" style="170" customWidth="1"/>
    <col min="5913" max="5913" width="12.140625" style="170" customWidth="1"/>
    <col min="5914" max="5914" width="11.42578125" style="170" bestFit="1" customWidth="1"/>
    <col min="5915" max="6145" width="9.140625" style="170"/>
    <col min="6146" max="6146" width="3.5703125" style="170" customWidth="1"/>
    <col min="6147" max="6147" width="24.5703125" style="170" customWidth="1"/>
    <col min="6148" max="6148" width="9.5703125" style="170" customWidth="1"/>
    <col min="6149" max="6168" width="9.28515625" style="170" customWidth="1"/>
    <col min="6169" max="6169" width="12.140625" style="170" customWidth="1"/>
    <col min="6170" max="6170" width="11.42578125" style="170" bestFit="1" customWidth="1"/>
    <col min="6171" max="6401" width="9.140625" style="170"/>
    <col min="6402" max="6402" width="3.5703125" style="170" customWidth="1"/>
    <col min="6403" max="6403" width="24.5703125" style="170" customWidth="1"/>
    <col min="6404" max="6404" width="9.5703125" style="170" customWidth="1"/>
    <col min="6405" max="6424" width="9.28515625" style="170" customWidth="1"/>
    <col min="6425" max="6425" width="12.140625" style="170" customWidth="1"/>
    <col min="6426" max="6426" width="11.42578125" style="170" bestFit="1" customWidth="1"/>
    <col min="6427" max="6657" width="9.140625" style="170"/>
    <col min="6658" max="6658" width="3.5703125" style="170" customWidth="1"/>
    <col min="6659" max="6659" width="24.5703125" style="170" customWidth="1"/>
    <col min="6660" max="6660" width="9.5703125" style="170" customWidth="1"/>
    <col min="6661" max="6680" width="9.28515625" style="170" customWidth="1"/>
    <col min="6681" max="6681" width="12.140625" style="170" customWidth="1"/>
    <col min="6682" max="6682" width="11.42578125" style="170" bestFit="1" customWidth="1"/>
    <col min="6683" max="6913" width="9.140625" style="170"/>
    <col min="6914" max="6914" width="3.5703125" style="170" customWidth="1"/>
    <col min="6915" max="6915" width="24.5703125" style="170" customWidth="1"/>
    <col min="6916" max="6916" width="9.5703125" style="170" customWidth="1"/>
    <col min="6917" max="6936" width="9.28515625" style="170" customWidth="1"/>
    <col min="6937" max="6937" width="12.140625" style="170" customWidth="1"/>
    <col min="6938" max="6938" width="11.42578125" style="170" bestFit="1" customWidth="1"/>
    <col min="6939" max="7169" width="9.140625" style="170"/>
    <col min="7170" max="7170" width="3.5703125" style="170" customWidth="1"/>
    <col min="7171" max="7171" width="24.5703125" style="170" customWidth="1"/>
    <col min="7172" max="7172" width="9.5703125" style="170" customWidth="1"/>
    <col min="7173" max="7192" width="9.28515625" style="170" customWidth="1"/>
    <col min="7193" max="7193" width="12.140625" style="170" customWidth="1"/>
    <col min="7194" max="7194" width="11.42578125" style="170" bestFit="1" customWidth="1"/>
    <col min="7195" max="7425" width="9.140625" style="170"/>
    <col min="7426" max="7426" width="3.5703125" style="170" customWidth="1"/>
    <col min="7427" max="7427" width="24.5703125" style="170" customWidth="1"/>
    <col min="7428" max="7428" width="9.5703125" style="170" customWidth="1"/>
    <col min="7429" max="7448" width="9.28515625" style="170" customWidth="1"/>
    <col min="7449" max="7449" width="12.140625" style="170" customWidth="1"/>
    <col min="7450" max="7450" width="11.42578125" style="170" bestFit="1" customWidth="1"/>
    <col min="7451" max="7681" width="9.140625" style="170"/>
    <col min="7682" max="7682" width="3.5703125" style="170" customWidth="1"/>
    <col min="7683" max="7683" width="24.5703125" style="170" customWidth="1"/>
    <col min="7684" max="7684" width="9.5703125" style="170" customWidth="1"/>
    <col min="7685" max="7704" width="9.28515625" style="170" customWidth="1"/>
    <col min="7705" max="7705" width="12.140625" style="170" customWidth="1"/>
    <col min="7706" max="7706" width="11.42578125" style="170" bestFit="1" customWidth="1"/>
    <col min="7707" max="7937" width="9.140625" style="170"/>
    <col min="7938" max="7938" width="3.5703125" style="170" customWidth="1"/>
    <col min="7939" max="7939" width="24.5703125" style="170" customWidth="1"/>
    <col min="7940" max="7940" width="9.5703125" style="170" customWidth="1"/>
    <col min="7941" max="7960" width="9.28515625" style="170" customWidth="1"/>
    <col min="7961" max="7961" width="12.140625" style="170" customWidth="1"/>
    <col min="7962" max="7962" width="11.42578125" style="170" bestFit="1" customWidth="1"/>
    <col min="7963" max="8193" width="9.140625" style="170"/>
    <col min="8194" max="8194" width="3.5703125" style="170" customWidth="1"/>
    <col min="8195" max="8195" width="24.5703125" style="170" customWidth="1"/>
    <col min="8196" max="8196" width="9.5703125" style="170" customWidth="1"/>
    <col min="8197" max="8216" width="9.28515625" style="170" customWidth="1"/>
    <col min="8217" max="8217" width="12.140625" style="170" customWidth="1"/>
    <col min="8218" max="8218" width="11.42578125" style="170" bestFit="1" customWidth="1"/>
    <col min="8219" max="8449" width="9.140625" style="170"/>
    <col min="8450" max="8450" width="3.5703125" style="170" customWidth="1"/>
    <col min="8451" max="8451" width="24.5703125" style="170" customWidth="1"/>
    <col min="8452" max="8452" width="9.5703125" style="170" customWidth="1"/>
    <col min="8453" max="8472" width="9.28515625" style="170" customWidth="1"/>
    <col min="8473" max="8473" width="12.140625" style="170" customWidth="1"/>
    <col min="8474" max="8474" width="11.42578125" style="170" bestFit="1" customWidth="1"/>
    <col min="8475" max="8705" width="9.140625" style="170"/>
    <col min="8706" max="8706" width="3.5703125" style="170" customWidth="1"/>
    <col min="8707" max="8707" width="24.5703125" style="170" customWidth="1"/>
    <col min="8708" max="8708" width="9.5703125" style="170" customWidth="1"/>
    <col min="8709" max="8728" width="9.28515625" style="170" customWidth="1"/>
    <col min="8729" max="8729" width="12.140625" style="170" customWidth="1"/>
    <col min="8730" max="8730" width="11.42578125" style="170" bestFit="1" customWidth="1"/>
    <col min="8731" max="8961" width="9.140625" style="170"/>
    <col min="8962" max="8962" width="3.5703125" style="170" customWidth="1"/>
    <col min="8963" max="8963" width="24.5703125" style="170" customWidth="1"/>
    <col min="8964" max="8964" width="9.5703125" style="170" customWidth="1"/>
    <col min="8965" max="8984" width="9.28515625" style="170" customWidth="1"/>
    <col min="8985" max="8985" width="12.140625" style="170" customWidth="1"/>
    <col min="8986" max="8986" width="11.42578125" style="170" bestFit="1" customWidth="1"/>
    <col min="8987" max="9217" width="9.140625" style="170"/>
    <col min="9218" max="9218" width="3.5703125" style="170" customWidth="1"/>
    <col min="9219" max="9219" width="24.5703125" style="170" customWidth="1"/>
    <col min="9220" max="9220" width="9.5703125" style="170" customWidth="1"/>
    <col min="9221" max="9240" width="9.28515625" style="170" customWidth="1"/>
    <col min="9241" max="9241" width="12.140625" style="170" customWidth="1"/>
    <col min="9242" max="9242" width="11.42578125" style="170" bestFit="1" customWidth="1"/>
    <col min="9243" max="9473" width="9.140625" style="170"/>
    <col min="9474" max="9474" width="3.5703125" style="170" customWidth="1"/>
    <col min="9475" max="9475" width="24.5703125" style="170" customWidth="1"/>
    <col min="9476" max="9476" width="9.5703125" style="170" customWidth="1"/>
    <col min="9477" max="9496" width="9.28515625" style="170" customWidth="1"/>
    <col min="9497" max="9497" width="12.140625" style="170" customWidth="1"/>
    <col min="9498" max="9498" width="11.42578125" style="170" bestFit="1" customWidth="1"/>
    <col min="9499" max="9729" width="9.140625" style="170"/>
    <col min="9730" max="9730" width="3.5703125" style="170" customWidth="1"/>
    <col min="9731" max="9731" width="24.5703125" style="170" customWidth="1"/>
    <col min="9732" max="9732" width="9.5703125" style="170" customWidth="1"/>
    <col min="9733" max="9752" width="9.28515625" style="170" customWidth="1"/>
    <col min="9753" max="9753" width="12.140625" style="170" customWidth="1"/>
    <col min="9754" max="9754" width="11.42578125" style="170" bestFit="1" customWidth="1"/>
    <col min="9755" max="9985" width="9.140625" style="170"/>
    <col min="9986" max="9986" width="3.5703125" style="170" customWidth="1"/>
    <col min="9987" max="9987" width="24.5703125" style="170" customWidth="1"/>
    <col min="9988" max="9988" width="9.5703125" style="170" customWidth="1"/>
    <col min="9989" max="10008" width="9.28515625" style="170" customWidth="1"/>
    <col min="10009" max="10009" width="12.140625" style="170" customWidth="1"/>
    <col min="10010" max="10010" width="11.42578125" style="170" bestFit="1" customWidth="1"/>
    <col min="10011" max="10241" width="9.140625" style="170"/>
    <col min="10242" max="10242" width="3.5703125" style="170" customWidth="1"/>
    <col min="10243" max="10243" width="24.5703125" style="170" customWidth="1"/>
    <col min="10244" max="10244" width="9.5703125" style="170" customWidth="1"/>
    <col min="10245" max="10264" width="9.28515625" style="170" customWidth="1"/>
    <col min="10265" max="10265" width="12.140625" style="170" customWidth="1"/>
    <col min="10266" max="10266" width="11.42578125" style="170" bestFit="1" customWidth="1"/>
    <col min="10267" max="10497" width="9.140625" style="170"/>
    <col min="10498" max="10498" width="3.5703125" style="170" customWidth="1"/>
    <col min="10499" max="10499" width="24.5703125" style="170" customWidth="1"/>
    <col min="10500" max="10500" width="9.5703125" style="170" customWidth="1"/>
    <col min="10501" max="10520" width="9.28515625" style="170" customWidth="1"/>
    <col min="10521" max="10521" width="12.140625" style="170" customWidth="1"/>
    <col min="10522" max="10522" width="11.42578125" style="170" bestFit="1" customWidth="1"/>
    <col min="10523" max="10753" width="9.140625" style="170"/>
    <col min="10754" max="10754" width="3.5703125" style="170" customWidth="1"/>
    <col min="10755" max="10755" width="24.5703125" style="170" customWidth="1"/>
    <col min="10756" max="10756" width="9.5703125" style="170" customWidth="1"/>
    <col min="10757" max="10776" width="9.28515625" style="170" customWidth="1"/>
    <col min="10777" max="10777" width="12.140625" style="170" customWidth="1"/>
    <col min="10778" max="10778" width="11.42578125" style="170" bestFit="1" customWidth="1"/>
    <col min="10779" max="11009" width="9.140625" style="170"/>
    <col min="11010" max="11010" width="3.5703125" style="170" customWidth="1"/>
    <col min="11011" max="11011" width="24.5703125" style="170" customWidth="1"/>
    <col min="11012" max="11012" width="9.5703125" style="170" customWidth="1"/>
    <col min="11013" max="11032" width="9.28515625" style="170" customWidth="1"/>
    <col min="11033" max="11033" width="12.140625" style="170" customWidth="1"/>
    <col min="11034" max="11034" width="11.42578125" style="170" bestFit="1" customWidth="1"/>
    <col min="11035" max="11265" width="9.140625" style="170"/>
    <col min="11266" max="11266" width="3.5703125" style="170" customWidth="1"/>
    <col min="11267" max="11267" width="24.5703125" style="170" customWidth="1"/>
    <col min="11268" max="11268" width="9.5703125" style="170" customWidth="1"/>
    <col min="11269" max="11288" width="9.28515625" style="170" customWidth="1"/>
    <col min="11289" max="11289" width="12.140625" style="170" customWidth="1"/>
    <col min="11290" max="11290" width="11.42578125" style="170" bestFit="1" customWidth="1"/>
    <col min="11291" max="11521" width="9.140625" style="170"/>
    <col min="11522" max="11522" width="3.5703125" style="170" customWidth="1"/>
    <col min="11523" max="11523" width="24.5703125" style="170" customWidth="1"/>
    <col min="11524" max="11524" width="9.5703125" style="170" customWidth="1"/>
    <col min="11525" max="11544" width="9.28515625" style="170" customWidth="1"/>
    <col min="11545" max="11545" width="12.140625" style="170" customWidth="1"/>
    <col min="11546" max="11546" width="11.42578125" style="170" bestFit="1" customWidth="1"/>
    <col min="11547" max="11777" width="9.140625" style="170"/>
    <col min="11778" max="11778" width="3.5703125" style="170" customWidth="1"/>
    <col min="11779" max="11779" width="24.5703125" style="170" customWidth="1"/>
    <col min="11780" max="11780" width="9.5703125" style="170" customWidth="1"/>
    <col min="11781" max="11800" width="9.28515625" style="170" customWidth="1"/>
    <col min="11801" max="11801" width="12.140625" style="170" customWidth="1"/>
    <col min="11802" max="11802" width="11.42578125" style="170" bestFit="1" customWidth="1"/>
    <col min="11803" max="12033" width="9.140625" style="170"/>
    <col min="12034" max="12034" width="3.5703125" style="170" customWidth="1"/>
    <col min="12035" max="12035" width="24.5703125" style="170" customWidth="1"/>
    <col min="12036" max="12036" width="9.5703125" style="170" customWidth="1"/>
    <col min="12037" max="12056" width="9.28515625" style="170" customWidth="1"/>
    <col min="12057" max="12057" width="12.140625" style="170" customWidth="1"/>
    <col min="12058" max="12058" width="11.42578125" style="170" bestFit="1" customWidth="1"/>
    <col min="12059" max="12289" width="9.140625" style="170"/>
    <col min="12290" max="12290" width="3.5703125" style="170" customWidth="1"/>
    <col min="12291" max="12291" width="24.5703125" style="170" customWidth="1"/>
    <col min="12292" max="12292" width="9.5703125" style="170" customWidth="1"/>
    <col min="12293" max="12312" width="9.28515625" style="170" customWidth="1"/>
    <col min="12313" max="12313" width="12.140625" style="170" customWidth="1"/>
    <col min="12314" max="12314" width="11.42578125" style="170" bestFit="1" customWidth="1"/>
    <col min="12315" max="12545" width="9.140625" style="170"/>
    <col min="12546" max="12546" width="3.5703125" style="170" customWidth="1"/>
    <col min="12547" max="12547" width="24.5703125" style="170" customWidth="1"/>
    <col min="12548" max="12548" width="9.5703125" style="170" customWidth="1"/>
    <col min="12549" max="12568" width="9.28515625" style="170" customWidth="1"/>
    <col min="12569" max="12569" width="12.140625" style="170" customWidth="1"/>
    <col min="12570" max="12570" width="11.42578125" style="170" bestFit="1" customWidth="1"/>
    <col min="12571" max="12801" width="9.140625" style="170"/>
    <col min="12802" max="12802" width="3.5703125" style="170" customWidth="1"/>
    <col min="12803" max="12803" width="24.5703125" style="170" customWidth="1"/>
    <col min="12804" max="12804" width="9.5703125" style="170" customWidth="1"/>
    <col min="12805" max="12824" width="9.28515625" style="170" customWidth="1"/>
    <col min="12825" max="12825" width="12.140625" style="170" customWidth="1"/>
    <col min="12826" max="12826" width="11.42578125" style="170" bestFit="1" customWidth="1"/>
    <col min="12827" max="13057" width="9.140625" style="170"/>
    <col min="13058" max="13058" width="3.5703125" style="170" customWidth="1"/>
    <col min="13059" max="13059" width="24.5703125" style="170" customWidth="1"/>
    <col min="13060" max="13060" width="9.5703125" style="170" customWidth="1"/>
    <col min="13061" max="13080" width="9.28515625" style="170" customWidth="1"/>
    <col min="13081" max="13081" width="12.140625" style="170" customWidth="1"/>
    <col min="13082" max="13082" width="11.42578125" style="170" bestFit="1" customWidth="1"/>
    <col min="13083" max="13313" width="9.140625" style="170"/>
    <col min="13314" max="13314" width="3.5703125" style="170" customWidth="1"/>
    <col min="13315" max="13315" width="24.5703125" style="170" customWidth="1"/>
    <col min="13316" max="13316" width="9.5703125" style="170" customWidth="1"/>
    <col min="13317" max="13336" width="9.28515625" style="170" customWidth="1"/>
    <col min="13337" max="13337" width="12.140625" style="170" customWidth="1"/>
    <col min="13338" max="13338" width="11.42578125" style="170" bestFit="1" customWidth="1"/>
    <col min="13339" max="13569" width="9.140625" style="170"/>
    <col min="13570" max="13570" width="3.5703125" style="170" customWidth="1"/>
    <col min="13571" max="13571" width="24.5703125" style="170" customWidth="1"/>
    <col min="13572" max="13572" width="9.5703125" style="170" customWidth="1"/>
    <col min="13573" max="13592" width="9.28515625" style="170" customWidth="1"/>
    <col min="13593" max="13593" width="12.140625" style="170" customWidth="1"/>
    <col min="13594" max="13594" width="11.42578125" style="170" bestFit="1" customWidth="1"/>
    <col min="13595" max="13825" width="9.140625" style="170"/>
    <col min="13826" max="13826" width="3.5703125" style="170" customWidth="1"/>
    <col min="13827" max="13827" width="24.5703125" style="170" customWidth="1"/>
    <col min="13828" max="13828" width="9.5703125" style="170" customWidth="1"/>
    <col min="13829" max="13848" width="9.28515625" style="170" customWidth="1"/>
    <col min="13849" max="13849" width="12.140625" style="170" customWidth="1"/>
    <col min="13850" max="13850" width="11.42578125" style="170" bestFit="1" customWidth="1"/>
    <col min="13851" max="14081" width="9.140625" style="170"/>
    <col min="14082" max="14082" width="3.5703125" style="170" customWidth="1"/>
    <col min="14083" max="14083" width="24.5703125" style="170" customWidth="1"/>
    <col min="14084" max="14084" width="9.5703125" style="170" customWidth="1"/>
    <col min="14085" max="14104" width="9.28515625" style="170" customWidth="1"/>
    <col min="14105" max="14105" width="12.140625" style="170" customWidth="1"/>
    <col min="14106" max="14106" width="11.42578125" style="170" bestFit="1" customWidth="1"/>
    <col min="14107" max="14337" width="9.140625" style="170"/>
    <col min="14338" max="14338" width="3.5703125" style="170" customWidth="1"/>
    <col min="14339" max="14339" width="24.5703125" style="170" customWidth="1"/>
    <col min="14340" max="14340" width="9.5703125" style="170" customWidth="1"/>
    <col min="14341" max="14360" width="9.28515625" style="170" customWidth="1"/>
    <col min="14361" max="14361" width="12.140625" style="170" customWidth="1"/>
    <col min="14362" max="14362" width="11.42578125" style="170" bestFit="1" customWidth="1"/>
    <col min="14363" max="14593" width="9.140625" style="170"/>
    <col min="14594" max="14594" width="3.5703125" style="170" customWidth="1"/>
    <col min="14595" max="14595" width="24.5703125" style="170" customWidth="1"/>
    <col min="14596" max="14596" width="9.5703125" style="170" customWidth="1"/>
    <col min="14597" max="14616" width="9.28515625" style="170" customWidth="1"/>
    <col min="14617" max="14617" width="12.140625" style="170" customWidth="1"/>
    <col min="14618" max="14618" width="11.42578125" style="170" bestFit="1" customWidth="1"/>
    <col min="14619" max="14849" width="9.140625" style="170"/>
    <col min="14850" max="14850" width="3.5703125" style="170" customWidth="1"/>
    <col min="14851" max="14851" width="24.5703125" style="170" customWidth="1"/>
    <col min="14852" max="14852" width="9.5703125" style="170" customWidth="1"/>
    <col min="14853" max="14872" width="9.28515625" style="170" customWidth="1"/>
    <col min="14873" max="14873" width="12.140625" style="170" customWidth="1"/>
    <col min="14874" max="14874" width="11.42578125" style="170" bestFit="1" customWidth="1"/>
    <col min="14875" max="15105" width="9.140625" style="170"/>
    <col min="15106" max="15106" width="3.5703125" style="170" customWidth="1"/>
    <col min="15107" max="15107" width="24.5703125" style="170" customWidth="1"/>
    <col min="15108" max="15108" width="9.5703125" style="170" customWidth="1"/>
    <col min="15109" max="15128" width="9.28515625" style="170" customWidth="1"/>
    <col min="15129" max="15129" width="12.140625" style="170" customWidth="1"/>
    <col min="15130" max="15130" width="11.42578125" style="170" bestFit="1" customWidth="1"/>
    <col min="15131" max="15361" width="9.140625" style="170"/>
    <col min="15362" max="15362" width="3.5703125" style="170" customWidth="1"/>
    <col min="15363" max="15363" width="24.5703125" style="170" customWidth="1"/>
    <col min="15364" max="15364" width="9.5703125" style="170" customWidth="1"/>
    <col min="15365" max="15384" width="9.28515625" style="170" customWidth="1"/>
    <col min="15385" max="15385" width="12.140625" style="170" customWidth="1"/>
    <col min="15386" max="15386" width="11.42578125" style="170" bestFit="1" customWidth="1"/>
    <col min="15387" max="15617" width="9.140625" style="170"/>
    <col min="15618" max="15618" width="3.5703125" style="170" customWidth="1"/>
    <col min="15619" max="15619" width="24.5703125" style="170" customWidth="1"/>
    <col min="15620" max="15620" width="9.5703125" style="170" customWidth="1"/>
    <col min="15621" max="15640" width="9.28515625" style="170" customWidth="1"/>
    <col min="15641" max="15641" width="12.140625" style="170" customWidth="1"/>
    <col min="15642" max="15642" width="11.42578125" style="170" bestFit="1" customWidth="1"/>
    <col min="15643" max="15873" width="9.140625" style="170"/>
    <col min="15874" max="15874" width="3.5703125" style="170" customWidth="1"/>
    <col min="15875" max="15875" width="24.5703125" style="170" customWidth="1"/>
    <col min="15876" max="15876" width="9.5703125" style="170" customWidth="1"/>
    <col min="15877" max="15896" width="9.28515625" style="170" customWidth="1"/>
    <col min="15897" max="15897" width="12.140625" style="170" customWidth="1"/>
    <col min="15898" max="15898" width="11.42578125" style="170" bestFit="1" customWidth="1"/>
    <col min="15899" max="16129" width="9.140625" style="170"/>
    <col min="16130" max="16130" width="3.5703125" style="170" customWidth="1"/>
    <col min="16131" max="16131" width="24.5703125" style="170" customWidth="1"/>
    <col min="16132" max="16132" width="9.5703125" style="170" customWidth="1"/>
    <col min="16133" max="16152" width="9.28515625" style="170" customWidth="1"/>
    <col min="16153" max="16153" width="12.140625" style="170" customWidth="1"/>
    <col min="16154" max="16154" width="11.42578125" style="170" bestFit="1" customWidth="1"/>
    <col min="16155" max="16384" width="9.140625" style="170"/>
  </cols>
  <sheetData>
    <row r="1" spans="2:27" s="186" customFormat="1" ht="18" customHeight="1">
      <c r="B1" s="187"/>
      <c r="C1" s="187"/>
      <c r="D1" s="187"/>
      <c r="E1" s="187"/>
    </row>
    <row r="2" spans="2:27" s="186" customFormat="1" ht="18" customHeight="1">
      <c r="B2" s="187"/>
      <c r="C2" s="187"/>
      <c r="D2" s="187"/>
      <c r="E2" s="187"/>
      <c r="X2" s="188"/>
      <c r="Y2" s="203" t="s">
        <v>567</v>
      </c>
      <c r="AA2" s="188"/>
    </row>
    <row r="3" spans="2:27" s="177" customFormat="1" ht="21" customHeight="1">
      <c r="B3" s="917" t="s">
        <v>568</v>
      </c>
      <c r="C3" s="917"/>
      <c r="D3" s="917"/>
      <c r="E3" s="917"/>
      <c r="F3" s="917"/>
      <c r="G3" s="917"/>
      <c r="H3" s="917"/>
      <c r="I3" s="917"/>
      <c r="J3" s="917"/>
      <c r="K3" s="917"/>
      <c r="L3" s="917"/>
      <c r="M3" s="917"/>
      <c r="N3" s="917"/>
      <c r="O3" s="917"/>
      <c r="P3" s="917"/>
      <c r="Q3" s="917"/>
      <c r="R3" s="917"/>
      <c r="S3" s="917"/>
      <c r="T3" s="917"/>
      <c r="U3" s="917"/>
      <c r="V3" s="917"/>
      <c r="W3" s="917"/>
      <c r="X3" s="917"/>
      <c r="Y3" s="917"/>
    </row>
    <row r="4" spans="2:27" s="177" customFormat="1" ht="17.25" customHeight="1">
      <c r="B4" s="183"/>
      <c r="C4" s="189"/>
      <c r="V4" s="918" t="s">
        <v>372</v>
      </c>
      <c r="W4" s="918"/>
      <c r="X4" s="918"/>
      <c r="Y4" s="918"/>
    </row>
    <row r="5" spans="2:27" ht="15.95" customHeight="1">
      <c r="B5" s="927" t="s">
        <v>343</v>
      </c>
      <c r="C5" s="927" t="s">
        <v>379</v>
      </c>
      <c r="D5" s="923" t="s">
        <v>376</v>
      </c>
      <c r="E5" s="924"/>
      <c r="F5" s="924"/>
      <c r="G5" s="924"/>
      <c r="H5" s="924"/>
      <c r="I5" s="924"/>
      <c r="J5" s="924"/>
      <c r="K5" s="924"/>
      <c r="L5" s="924"/>
      <c r="M5" s="924"/>
      <c r="N5" s="924"/>
      <c r="O5" s="924"/>
      <c r="P5" s="924"/>
      <c r="Q5" s="924"/>
      <c r="R5" s="924"/>
      <c r="S5" s="924"/>
      <c r="T5" s="924"/>
      <c r="U5" s="924"/>
      <c r="V5" s="924"/>
      <c r="W5" s="924"/>
      <c r="X5" s="930"/>
      <c r="Y5" s="925" t="s">
        <v>366</v>
      </c>
    </row>
    <row r="6" spans="2:27" ht="15" customHeight="1">
      <c r="B6" s="928"/>
      <c r="C6" s="928"/>
      <c r="D6" s="222" t="s">
        <v>76</v>
      </c>
      <c r="E6" s="208" t="s">
        <v>77</v>
      </c>
      <c r="F6" s="208" t="s">
        <v>78</v>
      </c>
      <c r="G6" s="208" t="s">
        <v>79</v>
      </c>
      <c r="H6" s="208" t="s">
        <v>80</v>
      </c>
      <c r="I6" s="208" t="s">
        <v>81</v>
      </c>
      <c r="J6" s="208" t="s">
        <v>82</v>
      </c>
      <c r="K6" s="208" t="s">
        <v>83</v>
      </c>
      <c r="L6" s="208" t="s">
        <v>84</v>
      </c>
      <c r="M6" s="208" t="s">
        <v>85</v>
      </c>
      <c r="N6" s="208" t="s">
        <v>86</v>
      </c>
      <c r="O6" s="208" t="s">
        <v>87</v>
      </c>
      <c r="P6" s="208" t="s">
        <v>88</v>
      </c>
      <c r="Q6" s="208" t="s">
        <v>89</v>
      </c>
      <c r="R6" s="208" t="s">
        <v>90</v>
      </c>
      <c r="S6" s="208" t="s">
        <v>91</v>
      </c>
      <c r="T6" s="208" t="s">
        <v>92</v>
      </c>
      <c r="U6" s="208" t="s">
        <v>93</v>
      </c>
      <c r="V6" s="208" t="s">
        <v>94</v>
      </c>
      <c r="W6" s="208" t="s">
        <v>95</v>
      </c>
      <c r="X6" s="208" t="s">
        <v>494</v>
      </c>
      <c r="Y6" s="926"/>
    </row>
    <row r="7" spans="2:27" s="171" customFormat="1" ht="15" customHeight="1">
      <c r="B7" s="929"/>
      <c r="C7" s="929"/>
      <c r="D7" s="223" t="s">
        <v>116</v>
      </c>
      <c r="E7" s="209" t="s">
        <v>137</v>
      </c>
      <c r="F7" s="209" t="s">
        <v>138</v>
      </c>
      <c r="G7" s="209" t="s">
        <v>139</v>
      </c>
      <c r="H7" s="209" t="s">
        <v>140</v>
      </c>
      <c r="I7" s="209" t="s">
        <v>141</v>
      </c>
      <c r="J7" s="209" t="s">
        <v>142</v>
      </c>
      <c r="K7" s="209" t="s">
        <v>143</v>
      </c>
      <c r="L7" s="209" t="s">
        <v>144</v>
      </c>
      <c r="M7" s="209" t="s">
        <v>145</v>
      </c>
      <c r="N7" s="209" t="s">
        <v>146</v>
      </c>
      <c r="O7" s="209" t="s">
        <v>147</v>
      </c>
      <c r="P7" s="209" t="s">
        <v>148</v>
      </c>
      <c r="Q7" s="209" t="s">
        <v>149</v>
      </c>
      <c r="R7" s="209" t="s">
        <v>150</v>
      </c>
      <c r="S7" s="209" t="s">
        <v>151</v>
      </c>
      <c r="T7" s="209" t="s">
        <v>152</v>
      </c>
      <c r="U7" s="209" t="s">
        <v>153</v>
      </c>
      <c r="V7" s="209" t="s">
        <v>154</v>
      </c>
      <c r="W7" s="209" t="s">
        <v>155</v>
      </c>
      <c r="X7" s="209" t="s">
        <v>495</v>
      </c>
      <c r="Y7" s="929"/>
    </row>
    <row r="8" spans="2:27" s="171" customFormat="1" ht="15" customHeight="1">
      <c r="B8" s="392" t="s">
        <v>563</v>
      </c>
      <c r="C8" s="387"/>
      <c r="D8" s="393"/>
      <c r="E8" s="388"/>
      <c r="F8" s="388"/>
      <c r="G8" s="388"/>
      <c r="H8" s="388"/>
      <c r="I8" s="388"/>
      <c r="J8" s="388"/>
      <c r="K8" s="388"/>
      <c r="L8" s="388"/>
      <c r="M8" s="388"/>
      <c r="N8" s="388"/>
      <c r="O8" s="388"/>
      <c r="P8" s="388"/>
      <c r="Q8" s="388"/>
      <c r="R8" s="388"/>
      <c r="S8" s="388"/>
      <c r="T8" s="388"/>
      <c r="U8" s="388"/>
      <c r="V8" s="388"/>
      <c r="W8" s="394"/>
      <c r="X8" s="394"/>
      <c r="Y8" s="392"/>
    </row>
    <row r="9" spans="2:27" ht="18.600000000000001" customHeight="1">
      <c r="B9" s="391"/>
      <c r="C9" s="375"/>
      <c r="D9" s="376"/>
      <c r="E9" s="377"/>
      <c r="F9" s="377"/>
      <c r="G9" s="377"/>
      <c r="H9" s="377"/>
      <c r="I9" s="377"/>
      <c r="J9" s="377"/>
      <c r="K9" s="377"/>
      <c r="L9" s="377"/>
      <c r="M9" s="377"/>
      <c r="N9" s="377"/>
      <c r="O9" s="377"/>
      <c r="P9" s="377"/>
      <c r="Q9" s="377"/>
      <c r="R9" s="377"/>
      <c r="S9" s="377"/>
      <c r="T9" s="377"/>
      <c r="U9" s="377"/>
      <c r="V9" s="377"/>
      <c r="W9" s="377"/>
      <c r="X9" s="377"/>
      <c r="Y9" s="378"/>
    </row>
    <row r="10" spans="2:27" ht="18.600000000000001" customHeight="1">
      <c r="B10" s="391"/>
      <c r="C10" s="379"/>
      <c r="D10" s="370"/>
      <c r="E10" s="371"/>
      <c r="F10" s="371"/>
      <c r="G10" s="371"/>
      <c r="H10" s="371"/>
      <c r="I10" s="371"/>
      <c r="J10" s="371"/>
      <c r="K10" s="371"/>
      <c r="L10" s="371"/>
      <c r="M10" s="371"/>
      <c r="N10" s="371"/>
      <c r="O10" s="371"/>
      <c r="P10" s="371"/>
      <c r="Q10" s="371"/>
      <c r="R10" s="371"/>
      <c r="S10" s="371"/>
      <c r="T10" s="371"/>
      <c r="U10" s="371"/>
      <c r="V10" s="371"/>
      <c r="W10" s="371"/>
      <c r="X10" s="371"/>
      <c r="Y10" s="372"/>
    </row>
    <row r="11" spans="2:27" ht="18.600000000000001" customHeight="1">
      <c r="B11" s="391"/>
      <c r="C11" s="379"/>
      <c r="D11" s="370"/>
      <c r="E11" s="371"/>
      <c r="F11" s="371"/>
      <c r="G11" s="371"/>
      <c r="H11" s="371"/>
      <c r="I11" s="371"/>
      <c r="J11" s="371"/>
      <c r="K11" s="371"/>
      <c r="L11" s="371"/>
      <c r="M11" s="371"/>
      <c r="N11" s="371"/>
      <c r="O11" s="371"/>
      <c r="P11" s="371"/>
      <c r="Q11" s="371"/>
      <c r="R11" s="371"/>
      <c r="S11" s="371"/>
      <c r="T11" s="371"/>
      <c r="U11" s="371"/>
      <c r="V11" s="371"/>
      <c r="W11" s="371"/>
      <c r="X11" s="371"/>
      <c r="Y11" s="372"/>
    </row>
    <row r="12" spans="2:27" ht="18.600000000000001" customHeight="1">
      <c r="B12" s="391"/>
      <c r="C12" s="379"/>
      <c r="D12" s="370"/>
      <c r="E12" s="371"/>
      <c r="F12" s="371"/>
      <c r="G12" s="371"/>
      <c r="H12" s="371"/>
      <c r="I12" s="371"/>
      <c r="J12" s="371"/>
      <c r="K12" s="371"/>
      <c r="L12" s="371"/>
      <c r="M12" s="371"/>
      <c r="N12" s="371"/>
      <c r="O12" s="371"/>
      <c r="P12" s="371"/>
      <c r="Q12" s="371"/>
      <c r="R12" s="371"/>
      <c r="S12" s="371"/>
      <c r="T12" s="371"/>
      <c r="U12" s="371"/>
      <c r="V12" s="371"/>
      <c r="W12" s="371"/>
      <c r="X12" s="371"/>
      <c r="Y12" s="372"/>
    </row>
    <row r="13" spans="2:27" ht="18.600000000000001" customHeight="1">
      <c r="B13" s="391"/>
      <c r="C13" s="379"/>
      <c r="D13" s="370"/>
      <c r="E13" s="371"/>
      <c r="F13" s="371"/>
      <c r="G13" s="371"/>
      <c r="H13" s="371"/>
      <c r="I13" s="371"/>
      <c r="J13" s="371"/>
      <c r="K13" s="371"/>
      <c r="L13" s="371"/>
      <c r="M13" s="371"/>
      <c r="N13" s="371"/>
      <c r="O13" s="371"/>
      <c r="P13" s="371"/>
      <c r="Q13" s="371"/>
      <c r="R13" s="371"/>
      <c r="S13" s="371"/>
      <c r="T13" s="371"/>
      <c r="U13" s="371"/>
      <c r="V13" s="371"/>
      <c r="W13" s="371"/>
      <c r="X13" s="371"/>
      <c r="Y13" s="372"/>
    </row>
    <row r="14" spans="2:27" ht="18.600000000000001" customHeight="1">
      <c r="B14" s="391"/>
      <c r="C14" s="379"/>
      <c r="D14" s="370"/>
      <c r="E14" s="371"/>
      <c r="F14" s="371"/>
      <c r="G14" s="371"/>
      <c r="H14" s="371"/>
      <c r="I14" s="371"/>
      <c r="J14" s="371"/>
      <c r="K14" s="371"/>
      <c r="L14" s="371"/>
      <c r="M14" s="371"/>
      <c r="N14" s="371"/>
      <c r="O14" s="371"/>
      <c r="P14" s="371"/>
      <c r="Q14" s="371"/>
      <c r="R14" s="371"/>
      <c r="S14" s="371"/>
      <c r="T14" s="371"/>
      <c r="U14" s="371"/>
      <c r="V14" s="371"/>
      <c r="W14" s="371"/>
      <c r="X14" s="371"/>
      <c r="Y14" s="372"/>
    </row>
    <row r="15" spans="2:27" ht="18.600000000000001" customHeight="1">
      <c r="B15" s="391"/>
      <c r="C15" s="379"/>
      <c r="D15" s="370"/>
      <c r="E15" s="371"/>
      <c r="F15" s="371"/>
      <c r="G15" s="371"/>
      <c r="H15" s="371"/>
      <c r="I15" s="371"/>
      <c r="J15" s="371"/>
      <c r="K15" s="371"/>
      <c r="L15" s="371"/>
      <c r="M15" s="371"/>
      <c r="N15" s="371"/>
      <c r="O15" s="371"/>
      <c r="P15" s="371"/>
      <c r="Q15" s="371"/>
      <c r="R15" s="371"/>
      <c r="S15" s="371"/>
      <c r="T15" s="371"/>
      <c r="U15" s="371"/>
      <c r="V15" s="371"/>
      <c r="W15" s="371"/>
      <c r="X15" s="371"/>
      <c r="Y15" s="372"/>
    </row>
    <row r="16" spans="2:27" ht="18.600000000000001" customHeight="1">
      <c r="B16" s="391"/>
      <c r="C16" s="379"/>
      <c r="D16" s="370"/>
      <c r="E16" s="371"/>
      <c r="F16" s="371"/>
      <c r="G16" s="371"/>
      <c r="H16" s="371"/>
      <c r="I16" s="371"/>
      <c r="J16" s="371"/>
      <c r="K16" s="371"/>
      <c r="L16" s="371"/>
      <c r="M16" s="371"/>
      <c r="N16" s="371"/>
      <c r="O16" s="371"/>
      <c r="P16" s="371"/>
      <c r="Q16" s="371"/>
      <c r="R16" s="371"/>
      <c r="S16" s="371"/>
      <c r="T16" s="371"/>
      <c r="U16" s="371"/>
      <c r="V16" s="371"/>
      <c r="W16" s="371"/>
      <c r="X16" s="371"/>
      <c r="Y16" s="372"/>
    </row>
    <row r="17" spans="2:25" ht="18.600000000000001" customHeight="1">
      <c r="B17" s="391"/>
      <c r="C17" s="379"/>
      <c r="D17" s="370"/>
      <c r="E17" s="371"/>
      <c r="F17" s="371"/>
      <c r="G17" s="371"/>
      <c r="H17" s="371"/>
      <c r="I17" s="371"/>
      <c r="J17" s="371"/>
      <c r="K17" s="371"/>
      <c r="L17" s="371"/>
      <c r="M17" s="371"/>
      <c r="N17" s="371"/>
      <c r="O17" s="371"/>
      <c r="P17" s="371"/>
      <c r="Q17" s="371"/>
      <c r="R17" s="371"/>
      <c r="S17" s="371"/>
      <c r="T17" s="371"/>
      <c r="U17" s="371"/>
      <c r="V17" s="371"/>
      <c r="W17" s="371"/>
      <c r="X17" s="371"/>
      <c r="Y17" s="372"/>
    </row>
    <row r="18" spans="2:25" ht="18.600000000000001" customHeight="1">
      <c r="B18" s="391"/>
      <c r="C18" s="379"/>
      <c r="D18" s="370"/>
      <c r="E18" s="371"/>
      <c r="F18" s="371"/>
      <c r="G18" s="371"/>
      <c r="H18" s="371"/>
      <c r="I18" s="371"/>
      <c r="J18" s="371"/>
      <c r="K18" s="371"/>
      <c r="L18" s="371"/>
      <c r="M18" s="371"/>
      <c r="N18" s="371"/>
      <c r="O18" s="371"/>
      <c r="P18" s="371"/>
      <c r="Q18" s="371"/>
      <c r="R18" s="371"/>
      <c r="S18" s="371"/>
      <c r="T18" s="371"/>
      <c r="U18" s="371"/>
      <c r="V18" s="371"/>
      <c r="W18" s="371"/>
      <c r="X18" s="371"/>
      <c r="Y18" s="372"/>
    </row>
    <row r="19" spans="2:25" ht="18.600000000000001" customHeight="1">
      <c r="B19" s="391"/>
      <c r="C19" s="379"/>
      <c r="D19" s="370"/>
      <c r="E19" s="371"/>
      <c r="F19" s="371"/>
      <c r="G19" s="371"/>
      <c r="H19" s="371"/>
      <c r="I19" s="371"/>
      <c r="J19" s="371"/>
      <c r="K19" s="371"/>
      <c r="L19" s="371"/>
      <c r="M19" s="371"/>
      <c r="N19" s="371"/>
      <c r="O19" s="371"/>
      <c r="P19" s="371"/>
      <c r="Q19" s="371"/>
      <c r="R19" s="371"/>
      <c r="S19" s="371"/>
      <c r="T19" s="371"/>
      <c r="U19" s="371"/>
      <c r="V19" s="371"/>
      <c r="W19" s="371"/>
      <c r="X19" s="371"/>
      <c r="Y19" s="372"/>
    </row>
    <row r="20" spans="2:25" ht="18.600000000000001" customHeight="1">
      <c r="B20" s="391"/>
      <c r="C20" s="379"/>
      <c r="D20" s="370"/>
      <c r="E20" s="371"/>
      <c r="F20" s="371"/>
      <c r="G20" s="371"/>
      <c r="H20" s="371"/>
      <c r="I20" s="371"/>
      <c r="J20" s="371"/>
      <c r="K20" s="371"/>
      <c r="L20" s="371"/>
      <c r="M20" s="371"/>
      <c r="N20" s="371"/>
      <c r="O20" s="371"/>
      <c r="P20" s="371"/>
      <c r="Q20" s="371"/>
      <c r="R20" s="371"/>
      <c r="S20" s="371"/>
      <c r="T20" s="371"/>
      <c r="U20" s="371"/>
      <c r="V20" s="371"/>
      <c r="W20" s="371"/>
      <c r="X20" s="371"/>
      <c r="Y20" s="372"/>
    </row>
    <row r="21" spans="2:25" ht="18.600000000000001" customHeight="1">
      <c r="B21" s="391"/>
      <c r="C21" s="379"/>
      <c r="D21" s="370"/>
      <c r="E21" s="371"/>
      <c r="F21" s="371"/>
      <c r="G21" s="371"/>
      <c r="H21" s="371"/>
      <c r="I21" s="371"/>
      <c r="J21" s="371"/>
      <c r="K21" s="371"/>
      <c r="L21" s="371"/>
      <c r="M21" s="371"/>
      <c r="N21" s="371"/>
      <c r="O21" s="371"/>
      <c r="P21" s="371"/>
      <c r="Q21" s="371"/>
      <c r="R21" s="371"/>
      <c r="S21" s="371"/>
      <c r="T21" s="371"/>
      <c r="U21" s="371"/>
      <c r="V21" s="371"/>
      <c r="W21" s="371"/>
      <c r="X21" s="371"/>
      <c r="Y21" s="372"/>
    </row>
    <row r="22" spans="2:25" ht="18.600000000000001" customHeight="1">
      <c r="B22" s="391"/>
      <c r="C22" s="379"/>
      <c r="D22" s="370"/>
      <c r="E22" s="371"/>
      <c r="F22" s="371"/>
      <c r="G22" s="371"/>
      <c r="H22" s="371"/>
      <c r="I22" s="371"/>
      <c r="J22" s="371"/>
      <c r="K22" s="371"/>
      <c r="L22" s="371"/>
      <c r="M22" s="371"/>
      <c r="N22" s="371"/>
      <c r="O22" s="371"/>
      <c r="P22" s="371"/>
      <c r="Q22" s="371"/>
      <c r="R22" s="371"/>
      <c r="S22" s="371"/>
      <c r="T22" s="371"/>
      <c r="U22" s="371"/>
      <c r="V22" s="371"/>
      <c r="W22" s="371"/>
      <c r="X22" s="371"/>
      <c r="Y22" s="372"/>
    </row>
    <row r="23" spans="2:25" ht="18.600000000000001" customHeight="1">
      <c r="B23" s="391"/>
      <c r="C23" s="379"/>
      <c r="D23" s="370"/>
      <c r="E23" s="371"/>
      <c r="F23" s="371"/>
      <c r="G23" s="371"/>
      <c r="H23" s="371"/>
      <c r="I23" s="371"/>
      <c r="J23" s="371"/>
      <c r="K23" s="371"/>
      <c r="L23" s="371"/>
      <c r="M23" s="371"/>
      <c r="N23" s="371"/>
      <c r="O23" s="371"/>
      <c r="P23" s="371"/>
      <c r="Q23" s="371"/>
      <c r="R23" s="371"/>
      <c r="S23" s="371"/>
      <c r="T23" s="371"/>
      <c r="U23" s="371"/>
      <c r="V23" s="371"/>
      <c r="W23" s="371"/>
      <c r="X23" s="371"/>
      <c r="Y23" s="372"/>
    </row>
    <row r="24" spans="2:25" ht="18.600000000000001" customHeight="1">
      <c r="B24" s="395" t="s">
        <v>571</v>
      </c>
      <c r="C24" s="396" t="s">
        <v>569</v>
      </c>
      <c r="D24" s="370"/>
      <c r="E24" s="371"/>
      <c r="F24" s="371"/>
      <c r="G24" s="371"/>
      <c r="H24" s="371"/>
      <c r="I24" s="371"/>
      <c r="J24" s="371"/>
      <c r="K24" s="371"/>
      <c r="L24" s="371"/>
      <c r="M24" s="371"/>
      <c r="N24" s="371"/>
      <c r="O24" s="371"/>
      <c r="P24" s="371"/>
      <c r="Q24" s="371"/>
      <c r="R24" s="371"/>
      <c r="S24" s="371"/>
      <c r="T24" s="371"/>
      <c r="U24" s="371"/>
      <c r="V24" s="371"/>
      <c r="W24" s="371"/>
      <c r="X24" s="371"/>
      <c r="Y24" s="372"/>
    </row>
    <row r="25" spans="2:25" s="171" customFormat="1" ht="18.600000000000001" customHeight="1">
      <c r="B25" s="392" t="s">
        <v>564</v>
      </c>
      <c r="C25" s="387"/>
      <c r="D25" s="393"/>
      <c r="E25" s="388"/>
      <c r="F25" s="388"/>
      <c r="G25" s="388"/>
      <c r="H25" s="388"/>
      <c r="I25" s="388"/>
      <c r="J25" s="388"/>
      <c r="K25" s="388"/>
      <c r="L25" s="388"/>
      <c r="M25" s="388"/>
      <c r="N25" s="388"/>
      <c r="O25" s="388"/>
      <c r="P25" s="388"/>
      <c r="Q25" s="388"/>
      <c r="R25" s="388"/>
      <c r="S25" s="388"/>
      <c r="T25" s="388"/>
      <c r="U25" s="388"/>
      <c r="V25" s="388"/>
      <c r="W25" s="394"/>
      <c r="X25" s="394"/>
      <c r="Y25" s="392"/>
    </row>
    <row r="26" spans="2:25" ht="18.600000000000001" customHeight="1">
      <c r="B26" s="391"/>
      <c r="C26" s="379"/>
      <c r="D26" s="370"/>
      <c r="E26" s="371"/>
      <c r="F26" s="371"/>
      <c r="G26" s="371"/>
      <c r="H26" s="371"/>
      <c r="I26" s="371"/>
      <c r="J26" s="371"/>
      <c r="K26" s="371"/>
      <c r="L26" s="371"/>
      <c r="M26" s="371"/>
      <c r="N26" s="371"/>
      <c r="O26" s="371"/>
      <c r="P26" s="371"/>
      <c r="Q26" s="371"/>
      <c r="R26" s="371"/>
      <c r="S26" s="371"/>
      <c r="T26" s="371"/>
      <c r="U26" s="371"/>
      <c r="V26" s="371"/>
      <c r="W26" s="371"/>
      <c r="X26" s="371"/>
      <c r="Y26" s="372"/>
    </row>
    <row r="27" spans="2:25" ht="18.600000000000001" customHeight="1">
      <c r="B27" s="391"/>
      <c r="C27" s="379"/>
      <c r="D27" s="370"/>
      <c r="E27" s="371"/>
      <c r="F27" s="371"/>
      <c r="G27" s="371"/>
      <c r="H27" s="371"/>
      <c r="I27" s="371"/>
      <c r="J27" s="371"/>
      <c r="K27" s="371"/>
      <c r="L27" s="371"/>
      <c r="M27" s="371"/>
      <c r="N27" s="371"/>
      <c r="O27" s="371"/>
      <c r="P27" s="371"/>
      <c r="Q27" s="371"/>
      <c r="R27" s="371"/>
      <c r="S27" s="371"/>
      <c r="T27" s="371"/>
      <c r="U27" s="371"/>
      <c r="V27" s="371"/>
      <c r="W27" s="371"/>
      <c r="X27" s="371"/>
      <c r="Y27" s="372"/>
    </row>
    <row r="28" spans="2:25" ht="18.600000000000001" customHeight="1">
      <c r="B28" s="391"/>
      <c r="C28" s="379"/>
      <c r="D28" s="370"/>
      <c r="E28" s="371"/>
      <c r="F28" s="371"/>
      <c r="G28" s="371"/>
      <c r="H28" s="371"/>
      <c r="I28" s="371"/>
      <c r="J28" s="371"/>
      <c r="K28" s="371"/>
      <c r="L28" s="371"/>
      <c r="M28" s="371"/>
      <c r="N28" s="371"/>
      <c r="O28" s="371"/>
      <c r="P28" s="371"/>
      <c r="Q28" s="371"/>
      <c r="R28" s="371"/>
      <c r="S28" s="371"/>
      <c r="T28" s="371"/>
      <c r="U28" s="371"/>
      <c r="V28" s="371"/>
      <c r="W28" s="371"/>
      <c r="X28" s="371"/>
      <c r="Y28" s="372"/>
    </row>
    <row r="29" spans="2:25" ht="18.600000000000001" customHeight="1">
      <c r="B29" s="391"/>
      <c r="C29" s="379"/>
      <c r="D29" s="370"/>
      <c r="E29" s="371"/>
      <c r="F29" s="371"/>
      <c r="G29" s="371"/>
      <c r="H29" s="371"/>
      <c r="I29" s="371"/>
      <c r="J29" s="371"/>
      <c r="K29" s="371"/>
      <c r="L29" s="371"/>
      <c r="M29" s="371"/>
      <c r="N29" s="371"/>
      <c r="O29" s="371"/>
      <c r="P29" s="371"/>
      <c r="Q29" s="371"/>
      <c r="R29" s="371"/>
      <c r="S29" s="371"/>
      <c r="T29" s="371"/>
      <c r="U29" s="371"/>
      <c r="V29" s="371"/>
      <c r="W29" s="371"/>
      <c r="X29" s="371"/>
      <c r="Y29" s="372"/>
    </row>
    <row r="30" spans="2:25" ht="18.600000000000001" customHeight="1">
      <c r="B30" s="391"/>
      <c r="C30" s="379"/>
      <c r="D30" s="370"/>
      <c r="E30" s="371"/>
      <c r="F30" s="371"/>
      <c r="G30" s="371"/>
      <c r="H30" s="371"/>
      <c r="I30" s="371"/>
      <c r="J30" s="371"/>
      <c r="K30" s="371"/>
      <c r="L30" s="371"/>
      <c r="M30" s="371"/>
      <c r="N30" s="371"/>
      <c r="O30" s="371"/>
      <c r="P30" s="371"/>
      <c r="Q30" s="371"/>
      <c r="R30" s="371"/>
      <c r="S30" s="371"/>
      <c r="T30" s="371"/>
      <c r="U30" s="371"/>
      <c r="V30" s="371"/>
      <c r="W30" s="371"/>
      <c r="X30" s="371"/>
      <c r="Y30" s="372"/>
    </row>
    <row r="31" spans="2:25" ht="18.600000000000001" customHeight="1">
      <c r="B31" s="391"/>
      <c r="C31" s="379"/>
      <c r="D31" s="370"/>
      <c r="E31" s="371"/>
      <c r="F31" s="371"/>
      <c r="G31" s="371"/>
      <c r="H31" s="371"/>
      <c r="I31" s="371"/>
      <c r="J31" s="371"/>
      <c r="K31" s="371"/>
      <c r="L31" s="371"/>
      <c r="M31" s="371"/>
      <c r="N31" s="371"/>
      <c r="O31" s="371"/>
      <c r="P31" s="371"/>
      <c r="Q31" s="371"/>
      <c r="R31" s="371"/>
      <c r="S31" s="371"/>
      <c r="T31" s="371"/>
      <c r="U31" s="371"/>
      <c r="V31" s="371"/>
      <c r="W31" s="371"/>
      <c r="X31" s="371"/>
      <c r="Y31" s="372"/>
    </row>
    <row r="32" spans="2:25" ht="18.600000000000001" customHeight="1">
      <c r="B32" s="391"/>
      <c r="C32" s="379"/>
      <c r="D32" s="370"/>
      <c r="E32" s="371"/>
      <c r="F32" s="371"/>
      <c r="G32" s="371"/>
      <c r="H32" s="371"/>
      <c r="I32" s="371"/>
      <c r="J32" s="371"/>
      <c r="K32" s="371"/>
      <c r="L32" s="371"/>
      <c r="M32" s="371"/>
      <c r="N32" s="371"/>
      <c r="O32" s="371"/>
      <c r="P32" s="371"/>
      <c r="Q32" s="371"/>
      <c r="R32" s="371"/>
      <c r="S32" s="371"/>
      <c r="T32" s="371"/>
      <c r="U32" s="371"/>
      <c r="V32" s="371"/>
      <c r="W32" s="371"/>
      <c r="X32" s="371"/>
      <c r="Y32" s="372"/>
    </row>
    <row r="33" spans="2:26" ht="18.600000000000001" customHeight="1">
      <c r="B33" s="391"/>
      <c r="C33" s="379"/>
      <c r="D33" s="370"/>
      <c r="E33" s="371"/>
      <c r="F33" s="371"/>
      <c r="G33" s="371"/>
      <c r="H33" s="371"/>
      <c r="I33" s="371"/>
      <c r="J33" s="371"/>
      <c r="K33" s="371"/>
      <c r="L33" s="371"/>
      <c r="M33" s="371"/>
      <c r="N33" s="371"/>
      <c r="O33" s="371"/>
      <c r="P33" s="371"/>
      <c r="Q33" s="371"/>
      <c r="R33" s="371"/>
      <c r="S33" s="371"/>
      <c r="T33" s="371"/>
      <c r="U33" s="371"/>
      <c r="V33" s="371"/>
      <c r="W33" s="371"/>
      <c r="X33" s="371"/>
      <c r="Y33" s="372"/>
    </row>
    <row r="34" spans="2:26" ht="18.600000000000001" customHeight="1">
      <c r="B34" s="391"/>
      <c r="C34" s="379"/>
      <c r="D34" s="370"/>
      <c r="E34" s="371"/>
      <c r="F34" s="371"/>
      <c r="G34" s="371"/>
      <c r="H34" s="371"/>
      <c r="I34" s="371"/>
      <c r="J34" s="371"/>
      <c r="K34" s="371"/>
      <c r="L34" s="371"/>
      <c r="M34" s="371"/>
      <c r="N34" s="371"/>
      <c r="O34" s="371"/>
      <c r="P34" s="371"/>
      <c r="Q34" s="371"/>
      <c r="R34" s="371"/>
      <c r="S34" s="371"/>
      <c r="T34" s="371"/>
      <c r="U34" s="371"/>
      <c r="V34" s="371"/>
      <c r="W34" s="371"/>
      <c r="X34" s="371"/>
      <c r="Y34" s="372"/>
    </row>
    <row r="35" spans="2:26" ht="18.600000000000001" customHeight="1">
      <c r="B35" s="391"/>
      <c r="C35" s="379"/>
      <c r="D35" s="370"/>
      <c r="E35" s="371"/>
      <c r="F35" s="371"/>
      <c r="G35" s="371"/>
      <c r="H35" s="371"/>
      <c r="I35" s="371"/>
      <c r="J35" s="371"/>
      <c r="K35" s="371"/>
      <c r="L35" s="371"/>
      <c r="M35" s="371"/>
      <c r="N35" s="371"/>
      <c r="O35" s="371"/>
      <c r="P35" s="371"/>
      <c r="Q35" s="371"/>
      <c r="R35" s="371"/>
      <c r="S35" s="371"/>
      <c r="T35" s="371"/>
      <c r="U35" s="371"/>
      <c r="V35" s="371"/>
      <c r="W35" s="371"/>
      <c r="X35" s="371"/>
      <c r="Y35" s="372"/>
    </row>
    <row r="36" spans="2:26" ht="18.600000000000001" customHeight="1">
      <c r="B36" s="391"/>
      <c r="C36" s="379"/>
      <c r="D36" s="370"/>
      <c r="E36" s="371"/>
      <c r="F36" s="371"/>
      <c r="G36" s="371"/>
      <c r="H36" s="371"/>
      <c r="I36" s="371"/>
      <c r="J36" s="371"/>
      <c r="K36" s="371"/>
      <c r="L36" s="371"/>
      <c r="M36" s="371"/>
      <c r="N36" s="371"/>
      <c r="O36" s="371"/>
      <c r="P36" s="371"/>
      <c r="Q36" s="371"/>
      <c r="R36" s="371"/>
      <c r="S36" s="371"/>
      <c r="T36" s="371"/>
      <c r="U36" s="371"/>
      <c r="V36" s="371"/>
      <c r="W36" s="371"/>
      <c r="X36" s="371"/>
      <c r="Y36" s="372"/>
    </row>
    <row r="37" spans="2:26" ht="18.600000000000001" customHeight="1">
      <c r="B37" s="391"/>
      <c r="C37" s="380"/>
      <c r="D37" s="370"/>
      <c r="E37" s="371"/>
      <c r="F37" s="371"/>
      <c r="G37" s="371"/>
      <c r="H37" s="371"/>
      <c r="I37" s="371"/>
      <c r="J37" s="371"/>
      <c r="K37" s="371"/>
      <c r="L37" s="371"/>
      <c r="M37" s="371"/>
      <c r="N37" s="371"/>
      <c r="O37" s="371"/>
      <c r="P37" s="371"/>
      <c r="Q37" s="371"/>
      <c r="R37" s="371"/>
      <c r="S37" s="371"/>
      <c r="T37" s="371"/>
      <c r="U37" s="371"/>
      <c r="V37" s="371"/>
      <c r="W37" s="371"/>
      <c r="X37" s="371"/>
      <c r="Y37" s="372"/>
    </row>
    <row r="38" spans="2:26" ht="18.600000000000001" customHeight="1">
      <c r="B38" s="395" t="s">
        <v>570</v>
      </c>
      <c r="C38" s="397" t="s">
        <v>569</v>
      </c>
      <c r="D38" s="373"/>
      <c r="E38" s="374"/>
      <c r="F38" s="374"/>
      <c r="G38" s="374"/>
      <c r="H38" s="374"/>
      <c r="I38" s="374"/>
      <c r="J38" s="374"/>
      <c r="K38" s="374"/>
      <c r="L38" s="374"/>
      <c r="M38" s="374"/>
      <c r="N38" s="374"/>
      <c r="O38" s="374"/>
      <c r="P38" s="374"/>
      <c r="Q38" s="374"/>
      <c r="R38" s="374"/>
      <c r="S38" s="374"/>
      <c r="T38" s="374"/>
      <c r="U38" s="374"/>
      <c r="V38" s="374"/>
      <c r="W38" s="374"/>
      <c r="X38" s="374"/>
      <c r="Y38" s="381"/>
    </row>
    <row r="39" spans="2:26" ht="24.6" customHeight="1">
      <c r="B39" s="313" t="s">
        <v>796</v>
      </c>
      <c r="C39" s="390" t="s">
        <v>569</v>
      </c>
      <c r="D39" s="382"/>
      <c r="E39" s="383"/>
      <c r="F39" s="383"/>
      <c r="G39" s="383"/>
      <c r="H39" s="383"/>
      <c r="I39" s="383"/>
      <c r="J39" s="383"/>
      <c r="K39" s="383"/>
      <c r="L39" s="383"/>
      <c r="M39" s="383"/>
      <c r="N39" s="383"/>
      <c r="O39" s="383"/>
      <c r="P39" s="383"/>
      <c r="Q39" s="383"/>
      <c r="R39" s="383"/>
      <c r="S39" s="383"/>
      <c r="T39" s="383"/>
      <c r="U39" s="383"/>
      <c r="V39" s="383"/>
      <c r="W39" s="383"/>
      <c r="X39" s="383"/>
      <c r="Y39" s="384"/>
      <c r="Z39" s="199"/>
    </row>
    <row r="40" spans="2:26" s="200" customFormat="1" ht="7.5" customHeight="1"/>
    <row r="41" spans="2:26" s="200" customFormat="1" ht="12">
      <c r="B41" s="175" t="s">
        <v>742</v>
      </c>
    </row>
    <row r="42" spans="2:26" s="200" customFormat="1" ht="12">
      <c r="B42" s="200" t="s">
        <v>781</v>
      </c>
    </row>
    <row r="43" spans="2:26" s="200" customFormat="1" ht="12">
      <c r="B43" s="200" t="s">
        <v>789</v>
      </c>
    </row>
    <row r="44" spans="2:26" s="200" customFormat="1" ht="12">
      <c r="B44" s="200" t="s">
        <v>790</v>
      </c>
    </row>
    <row r="45" spans="2:26" s="175" customFormat="1" ht="12">
      <c r="B45" s="200" t="s">
        <v>791</v>
      </c>
    </row>
    <row r="46" spans="2:26" ht="30" customHeight="1">
      <c r="B46" s="170"/>
      <c r="C46" s="170"/>
    </row>
    <row r="47" spans="2:26" ht="30" customHeight="1">
      <c r="B47" s="170"/>
      <c r="C47" s="170"/>
    </row>
    <row r="48" spans="2:26" ht="30" customHeight="1">
      <c r="B48" s="170"/>
      <c r="C48" s="170"/>
    </row>
    <row r="49" s="170" customFormat="1" ht="30" customHeight="1"/>
  </sheetData>
  <sheetProtection insertRows="0"/>
  <protectedRanges>
    <protectedRange sqref="B9:X24 B26:X38" name="範囲1"/>
    <protectedRange sqref="B45" name="範囲3"/>
    <protectedRange sqref="B44" name="範囲3_2"/>
  </protectedRanges>
  <mergeCells count="6">
    <mergeCell ref="B3:Y3"/>
    <mergeCell ref="V4:Y4"/>
    <mergeCell ref="C5:C7"/>
    <mergeCell ref="D5:X5"/>
    <mergeCell ref="Y5:Y7"/>
    <mergeCell ref="B5:B7"/>
  </mergeCells>
  <phoneticPr fontId="2"/>
  <printOptions horizontalCentered="1"/>
  <pageMargins left="0.51181102362204722" right="0.59055118110236227" top="0.98425196850393704" bottom="0.98425196850393704" header="0.51181102362204722" footer="0.51181102362204722"/>
  <pageSetup paperSize="8" scale="90" fitToHeight="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AA49"/>
  <sheetViews>
    <sheetView showGridLines="0" zoomScale="85" zoomScaleNormal="85" zoomScaleSheetLayoutView="85" workbookViewId="0">
      <selection activeCell="A10" sqref="A10:J10"/>
    </sheetView>
  </sheetViews>
  <sheetFormatPr defaultRowHeight="30" customHeight="1"/>
  <cols>
    <col min="1" max="1" width="2.28515625" style="170" customWidth="1"/>
    <col min="2" max="2" width="21.7109375" style="171" customWidth="1"/>
    <col min="3" max="3" width="8.7109375" style="171" customWidth="1"/>
    <col min="4" max="24" width="9.28515625" style="170" customWidth="1"/>
    <col min="25" max="25" width="12.140625" style="170" customWidth="1"/>
    <col min="26" max="26" width="11.42578125" style="170" bestFit="1" customWidth="1"/>
    <col min="27" max="257" width="8.85546875" style="170"/>
    <col min="258" max="258" width="3.5703125" style="170" customWidth="1"/>
    <col min="259" max="259" width="24.5703125" style="170" customWidth="1"/>
    <col min="260" max="260" width="9.5703125" style="170" customWidth="1"/>
    <col min="261" max="280" width="9.28515625" style="170" customWidth="1"/>
    <col min="281" max="281" width="12.140625" style="170" customWidth="1"/>
    <col min="282" max="282" width="11.42578125" style="170" bestFit="1" customWidth="1"/>
    <col min="283" max="513" width="8.85546875" style="170"/>
    <col min="514" max="514" width="3.5703125" style="170" customWidth="1"/>
    <col min="515" max="515" width="24.5703125" style="170" customWidth="1"/>
    <col min="516" max="516" width="9.5703125" style="170" customWidth="1"/>
    <col min="517" max="536" width="9.28515625" style="170" customWidth="1"/>
    <col min="537" max="537" width="12.140625" style="170" customWidth="1"/>
    <col min="538" max="538" width="11.42578125" style="170" bestFit="1" customWidth="1"/>
    <col min="539" max="769" width="8.85546875" style="170"/>
    <col min="770" max="770" width="3.5703125" style="170" customWidth="1"/>
    <col min="771" max="771" width="24.5703125" style="170" customWidth="1"/>
    <col min="772" max="772" width="9.5703125" style="170" customWidth="1"/>
    <col min="773" max="792" width="9.28515625" style="170" customWidth="1"/>
    <col min="793" max="793" width="12.140625" style="170" customWidth="1"/>
    <col min="794" max="794" width="11.42578125" style="170" bestFit="1" customWidth="1"/>
    <col min="795" max="1025" width="8.85546875" style="170"/>
    <col min="1026" max="1026" width="3.5703125" style="170" customWidth="1"/>
    <col min="1027" max="1027" width="24.5703125" style="170" customWidth="1"/>
    <col min="1028" max="1028" width="9.5703125" style="170" customWidth="1"/>
    <col min="1029" max="1048" width="9.28515625" style="170" customWidth="1"/>
    <col min="1049" max="1049" width="12.140625" style="170" customWidth="1"/>
    <col min="1050" max="1050" width="11.42578125" style="170" bestFit="1" customWidth="1"/>
    <col min="1051" max="1281" width="8.85546875" style="170"/>
    <col min="1282" max="1282" width="3.5703125" style="170" customWidth="1"/>
    <col min="1283" max="1283" width="24.5703125" style="170" customWidth="1"/>
    <col min="1284" max="1284" width="9.5703125" style="170" customWidth="1"/>
    <col min="1285" max="1304" width="9.28515625" style="170" customWidth="1"/>
    <col min="1305" max="1305" width="12.140625" style="170" customWidth="1"/>
    <col min="1306" max="1306" width="11.42578125" style="170" bestFit="1" customWidth="1"/>
    <col min="1307" max="1537" width="8.85546875" style="170"/>
    <col min="1538" max="1538" width="3.5703125" style="170" customWidth="1"/>
    <col min="1539" max="1539" width="24.5703125" style="170" customWidth="1"/>
    <col min="1540" max="1540" width="9.5703125" style="170" customWidth="1"/>
    <col min="1541" max="1560" width="9.28515625" style="170" customWidth="1"/>
    <col min="1561" max="1561" width="12.140625" style="170" customWidth="1"/>
    <col min="1562" max="1562" width="11.42578125" style="170" bestFit="1" customWidth="1"/>
    <col min="1563" max="1793" width="8.85546875" style="170"/>
    <col min="1794" max="1794" width="3.5703125" style="170" customWidth="1"/>
    <col min="1795" max="1795" width="24.5703125" style="170" customWidth="1"/>
    <col min="1796" max="1796" width="9.5703125" style="170" customWidth="1"/>
    <col min="1797" max="1816" width="9.28515625" style="170" customWidth="1"/>
    <col min="1817" max="1817" width="12.140625" style="170" customWidth="1"/>
    <col min="1818" max="1818" width="11.42578125" style="170" bestFit="1" customWidth="1"/>
    <col min="1819" max="2049" width="8.85546875" style="170"/>
    <col min="2050" max="2050" width="3.5703125" style="170" customWidth="1"/>
    <col min="2051" max="2051" width="24.5703125" style="170" customWidth="1"/>
    <col min="2052" max="2052" width="9.5703125" style="170" customWidth="1"/>
    <col min="2053" max="2072" width="9.28515625" style="170" customWidth="1"/>
    <col min="2073" max="2073" width="12.140625" style="170" customWidth="1"/>
    <col min="2074" max="2074" width="11.42578125" style="170" bestFit="1" customWidth="1"/>
    <col min="2075" max="2305" width="8.85546875" style="170"/>
    <col min="2306" max="2306" width="3.5703125" style="170" customWidth="1"/>
    <col min="2307" max="2307" width="24.5703125" style="170" customWidth="1"/>
    <col min="2308" max="2308" width="9.5703125" style="170" customWidth="1"/>
    <col min="2309" max="2328" width="9.28515625" style="170" customWidth="1"/>
    <col min="2329" max="2329" width="12.140625" style="170" customWidth="1"/>
    <col min="2330" max="2330" width="11.42578125" style="170" bestFit="1" customWidth="1"/>
    <col min="2331" max="2561" width="8.85546875" style="170"/>
    <col min="2562" max="2562" width="3.5703125" style="170" customWidth="1"/>
    <col min="2563" max="2563" width="24.5703125" style="170" customWidth="1"/>
    <col min="2564" max="2564" width="9.5703125" style="170" customWidth="1"/>
    <col min="2565" max="2584" width="9.28515625" style="170" customWidth="1"/>
    <col min="2585" max="2585" width="12.140625" style="170" customWidth="1"/>
    <col min="2586" max="2586" width="11.42578125" style="170" bestFit="1" customWidth="1"/>
    <col min="2587" max="2817" width="8.85546875" style="170"/>
    <col min="2818" max="2818" width="3.5703125" style="170" customWidth="1"/>
    <col min="2819" max="2819" width="24.5703125" style="170" customWidth="1"/>
    <col min="2820" max="2820" width="9.5703125" style="170" customWidth="1"/>
    <col min="2821" max="2840" width="9.28515625" style="170" customWidth="1"/>
    <col min="2841" max="2841" width="12.140625" style="170" customWidth="1"/>
    <col min="2842" max="2842" width="11.42578125" style="170" bestFit="1" customWidth="1"/>
    <col min="2843" max="3073" width="8.85546875" style="170"/>
    <col min="3074" max="3074" width="3.5703125" style="170" customWidth="1"/>
    <col min="3075" max="3075" width="24.5703125" style="170" customWidth="1"/>
    <col min="3076" max="3076" width="9.5703125" style="170" customWidth="1"/>
    <col min="3077" max="3096" width="9.28515625" style="170" customWidth="1"/>
    <col min="3097" max="3097" width="12.140625" style="170" customWidth="1"/>
    <col min="3098" max="3098" width="11.42578125" style="170" bestFit="1" customWidth="1"/>
    <col min="3099" max="3329" width="8.85546875" style="170"/>
    <col min="3330" max="3330" width="3.5703125" style="170" customWidth="1"/>
    <col min="3331" max="3331" width="24.5703125" style="170" customWidth="1"/>
    <col min="3332" max="3332" width="9.5703125" style="170" customWidth="1"/>
    <col min="3333" max="3352" width="9.28515625" style="170" customWidth="1"/>
    <col min="3353" max="3353" width="12.140625" style="170" customWidth="1"/>
    <col min="3354" max="3354" width="11.42578125" style="170" bestFit="1" customWidth="1"/>
    <col min="3355" max="3585" width="8.85546875" style="170"/>
    <col min="3586" max="3586" width="3.5703125" style="170" customWidth="1"/>
    <col min="3587" max="3587" width="24.5703125" style="170" customWidth="1"/>
    <col min="3588" max="3588" width="9.5703125" style="170" customWidth="1"/>
    <col min="3589" max="3608" width="9.28515625" style="170" customWidth="1"/>
    <col min="3609" max="3609" width="12.140625" style="170" customWidth="1"/>
    <col min="3610" max="3610" width="11.42578125" style="170" bestFit="1" customWidth="1"/>
    <col min="3611" max="3841" width="8.85546875" style="170"/>
    <col min="3842" max="3842" width="3.5703125" style="170" customWidth="1"/>
    <col min="3843" max="3843" width="24.5703125" style="170" customWidth="1"/>
    <col min="3844" max="3844" width="9.5703125" style="170" customWidth="1"/>
    <col min="3845" max="3864" width="9.28515625" style="170" customWidth="1"/>
    <col min="3865" max="3865" width="12.140625" style="170" customWidth="1"/>
    <col min="3866" max="3866" width="11.42578125" style="170" bestFit="1" customWidth="1"/>
    <col min="3867" max="4097" width="8.85546875" style="170"/>
    <col min="4098" max="4098" width="3.5703125" style="170" customWidth="1"/>
    <col min="4099" max="4099" width="24.5703125" style="170" customWidth="1"/>
    <col min="4100" max="4100" width="9.5703125" style="170" customWidth="1"/>
    <col min="4101" max="4120" width="9.28515625" style="170" customWidth="1"/>
    <col min="4121" max="4121" width="12.140625" style="170" customWidth="1"/>
    <col min="4122" max="4122" width="11.42578125" style="170" bestFit="1" customWidth="1"/>
    <col min="4123" max="4353" width="8.85546875" style="170"/>
    <col min="4354" max="4354" width="3.5703125" style="170" customWidth="1"/>
    <col min="4355" max="4355" width="24.5703125" style="170" customWidth="1"/>
    <col min="4356" max="4356" width="9.5703125" style="170" customWidth="1"/>
    <col min="4357" max="4376" width="9.28515625" style="170" customWidth="1"/>
    <col min="4377" max="4377" width="12.140625" style="170" customWidth="1"/>
    <col min="4378" max="4378" width="11.42578125" style="170" bestFit="1" customWidth="1"/>
    <col min="4379" max="4609" width="8.85546875" style="170"/>
    <col min="4610" max="4610" width="3.5703125" style="170" customWidth="1"/>
    <col min="4611" max="4611" width="24.5703125" style="170" customWidth="1"/>
    <col min="4612" max="4612" width="9.5703125" style="170" customWidth="1"/>
    <col min="4613" max="4632" width="9.28515625" style="170" customWidth="1"/>
    <col min="4633" max="4633" width="12.140625" style="170" customWidth="1"/>
    <col min="4634" max="4634" width="11.42578125" style="170" bestFit="1" customWidth="1"/>
    <col min="4635" max="4865" width="8.85546875" style="170"/>
    <col min="4866" max="4866" width="3.5703125" style="170" customWidth="1"/>
    <col min="4867" max="4867" width="24.5703125" style="170" customWidth="1"/>
    <col min="4868" max="4868" width="9.5703125" style="170" customWidth="1"/>
    <col min="4869" max="4888" width="9.28515625" style="170" customWidth="1"/>
    <col min="4889" max="4889" width="12.140625" style="170" customWidth="1"/>
    <col min="4890" max="4890" width="11.42578125" style="170" bestFit="1" customWidth="1"/>
    <col min="4891" max="5121" width="8.85546875" style="170"/>
    <col min="5122" max="5122" width="3.5703125" style="170" customWidth="1"/>
    <col min="5123" max="5123" width="24.5703125" style="170" customWidth="1"/>
    <col min="5124" max="5124" width="9.5703125" style="170" customWidth="1"/>
    <col min="5125" max="5144" width="9.28515625" style="170" customWidth="1"/>
    <col min="5145" max="5145" width="12.140625" style="170" customWidth="1"/>
    <col min="5146" max="5146" width="11.42578125" style="170" bestFit="1" customWidth="1"/>
    <col min="5147" max="5377" width="8.85546875" style="170"/>
    <col min="5378" max="5378" width="3.5703125" style="170" customWidth="1"/>
    <col min="5379" max="5379" width="24.5703125" style="170" customWidth="1"/>
    <col min="5380" max="5380" width="9.5703125" style="170" customWidth="1"/>
    <col min="5381" max="5400" width="9.28515625" style="170" customWidth="1"/>
    <col min="5401" max="5401" width="12.140625" style="170" customWidth="1"/>
    <col min="5402" max="5402" width="11.42578125" style="170" bestFit="1" customWidth="1"/>
    <col min="5403" max="5633" width="8.85546875" style="170"/>
    <col min="5634" max="5634" width="3.5703125" style="170" customWidth="1"/>
    <col min="5635" max="5635" width="24.5703125" style="170" customWidth="1"/>
    <col min="5636" max="5636" width="9.5703125" style="170" customWidth="1"/>
    <col min="5637" max="5656" width="9.28515625" style="170" customWidth="1"/>
    <col min="5657" max="5657" width="12.140625" style="170" customWidth="1"/>
    <col min="5658" max="5658" width="11.42578125" style="170" bestFit="1" customWidth="1"/>
    <col min="5659" max="5889" width="8.85546875" style="170"/>
    <col min="5890" max="5890" width="3.5703125" style="170" customWidth="1"/>
    <col min="5891" max="5891" width="24.5703125" style="170" customWidth="1"/>
    <col min="5892" max="5892" width="9.5703125" style="170" customWidth="1"/>
    <col min="5893" max="5912" width="9.28515625" style="170" customWidth="1"/>
    <col min="5913" max="5913" width="12.140625" style="170" customWidth="1"/>
    <col min="5914" max="5914" width="11.42578125" style="170" bestFit="1" customWidth="1"/>
    <col min="5915" max="6145" width="8.85546875" style="170"/>
    <col min="6146" max="6146" width="3.5703125" style="170" customWidth="1"/>
    <col min="6147" max="6147" width="24.5703125" style="170" customWidth="1"/>
    <col min="6148" max="6148" width="9.5703125" style="170" customWidth="1"/>
    <col min="6149" max="6168" width="9.28515625" style="170" customWidth="1"/>
    <col min="6169" max="6169" width="12.140625" style="170" customWidth="1"/>
    <col min="6170" max="6170" width="11.42578125" style="170" bestFit="1" customWidth="1"/>
    <col min="6171" max="6401" width="8.85546875" style="170"/>
    <col min="6402" max="6402" width="3.5703125" style="170" customWidth="1"/>
    <col min="6403" max="6403" width="24.5703125" style="170" customWidth="1"/>
    <col min="6404" max="6404" width="9.5703125" style="170" customWidth="1"/>
    <col min="6405" max="6424" width="9.28515625" style="170" customWidth="1"/>
    <col min="6425" max="6425" width="12.140625" style="170" customWidth="1"/>
    <col min="6426" max="6426" width="11.42578125" style="170" bestFit="1" customWidth="1"/>
    <col min="6427" max="6657" width="8.85546875" style="170"/>
    <col min="6658" max="6658" width="3.5703125" style="170" customWidth="1"/>
    <col min="6659" max="6659" width="24.5703125" style="170" customWidth="1"/>
    <col min="6660" max="6660" width="9.5703125" style="170" customWidth="1"/>
    <col min="6661" max="6680" width="9.28515625" style="170" customWidth="1"/>
    <col min="6681" max="6681" width="12.140625" style="170" customWidth="1"/>
    <col min="6682" max="6682" width="11.42578125" style="170" bestFit="1" customWidth="1"/>
    <col min="6683" max="6913" width="8.85546875" style="170"/>
    <col min="6914" max="6914" width="3.5703125" style="170" customWidth="1"/>
    <col min="6915" max="6915" width="24.5703125" style="170" customWidth="1"/>
    <col min="6916" max="6916" width="9.5703125" style="170" customWidth="1"/>
    <col min="6917" max="6936" width="9.28515625" style="170" customWidth="1"/>
    <col min="6937" max="6937" width="12.140625" style="170" customWidth="1"/>
    <col min="6938" max="6938" width="11.42578125" style="170" bestFit="1" customWidth="1"/>
    <col min="6939" max="7169" width="8.85546875" style="170"/>
    <col min="7170" max="7170" width="3.5703125" style="170" customWidth="1"/>
    <col min="7171" max="7171" width="24.5703125" style="170" customWidth="1"/>
    <col min="7172" max="7172" width="9.5703125" style="170" customWidth="1"/>
    <col min="7173" max="7192" width="9.28515625" style="170" customWidth="1"/>
    <col min="7193" max="7193" width="12.140625" style="170" customWidth="1"/>
    <col min="7194" max="7194" width="11.42578125" style="170" bestFit="1" customWidth="1"/>
    <col min="7195" max="7425" width="8.85546875" style="170"/>
    <col min="7426" max="7426" width="3.5703125" style="170" customWidth="1"/>
    <col min="7427" max="7427" width="24.5703125" style="170" customWidth="1"/>
    <col min="7428" max="7428" width="9.5703125" style="170" customWidth="1"/>
    <col min="7429" max="7448" width="9.28515625" style="170" customWidth="1"/>
    <col min="7449" max="7449" width="12.140625" style="170" customWidth="1"/>
    <col min="7450" max="7450" width="11.42578125" style="170" bestFit="1" customWidth="1"/>
    <col min="7451" max="7681" width="8.85546875" style="170"/>
    <col min="7682" max="7682" width="3.5703125" style="170" customWidth="1"/>
    <col min="7683" max="7683" width="24.5703125" style="170" customWidth="1"/>
    <col min="7684" max="7684" width="9.5703125" style="170" customWidth="1"/>
    <col min="7685" max="7704" width="9.28515625" style="170" customWidth="1"/>
    <col min="7705" max="7705" width="12.140625" style="170" customWidth="1"/>
    <col min="7706" max="7706" width="11.42578125" style="170" bestFit="1" customWidth="1"/>
    <col min="7707" max="7937" width="8.85546875" style="170"/>
    <col min="7938" max="7938" width="3.5703125" style="170" customWidth="1"/>
    <col min="7939" max="7939" width="24.5703125" style="170" customWidth="1"/>
    <col min="7940" max="7940" width="9.5703125" style="170" customWidth="1"/>
    <col min="7941" max="7960" width="9.28515625" style="170" customWidth="1"/>
    <col min="7961" max="7961" width="12.140625" style="170" customWidth="1"/>
    <col min="7962" max="7962" width="11.42578125" style="170" bestFit="1" customWidth="1"/>
    <col min="7963" max="8193" width="8.85546875" style="170"/>
    <col min="8194" max="8194" width="3.5703125" style="170" customWidth="1"/>
    <col min="8195" max="8195" width="24.5703125" style="170" customWidth="1"/>
    <col min="8196" max="8196" width="9.5703125" style="170" customWidth="1"/>
    <col min="8197" max="8216" width="9.28515625" style="170" customWidth="1"/>
    <col min="8217" max="8217" width="12.140625" style="170" customWidth="1"/>
    <col min="8218" max="8218" width="11.42578125" style="170" bestFit="1" customWidth="1"/>
    <col min="8219" max="8449" width="8.85546875" style="170"/>
    <col min="8450" max="8450" width="3.5703125" style="170" customWidth="1"/>
    <col min="8451" max="8451" width="24.5703125" style="170" customWidth="1"/>
    <col min="8452" max="8452" width="9.5703125" style="170" customWidth="1"/>
    <col min="8453" max="8472" width="9.28515625" style="170" customWidth="1"/>
    <col min="8473" max="8473" width="12.140625" style="170" customWidth="1"/>
    <col min="8474" max="8474" width="11.42578125" style="170" bestFit="1" customWidth="1"/>
    <col min="8475" max="8705" width="8.85546875" style="170"/>
    <col min="8706" max="8706" width="3.5703125" style="170" customWidth="1"/>
    <col min="8707" max="8707" width="24.5703125" style="170" customWidth="1"/>
    <col min="8708" max="8708" width="9.5703125" style="170" customWidth="1"/>
    <col min="8709" max="8728" width="9.28515625" style="170" customWidth="1"/>
    <col min="8729" max="8729" width="12.140625" style="170" customWidth="1"/>
    <col min="8730" max="8730" width="11.42578125" style="170" bestFit="1" customWidth="1"/>
    <col min="8731" max="8961" width="8.85546875" style="170"/>
    <col min="8962" max="8962" width="3.5703125" style="170" customWidth="1"/>
    <col min="8963" max="8963" width="24.5703125" style="170" customWidth="1"/>
    <col min="8964" max="8964" width="9.5703125" style="170" customWidth="1"/>
    <col min="8965" max="8984" width="9.28515625" style="170" customWidth="1"/>
    <col min="8985" max="8985" width="12.140625" style="170" customWidth="1"/>
    <col min="8986" max="8986" width="11.42578125" style="170" bestFit="1" customWidth="1"/>
    <col min="8987" max="9217" width="8.85546875" style="170"/>
    <col min="9218" max="9218" width="3.5703125" style="170" customWidth="1"/>
    <col min="9219" max="9219" width="24.5703125" style="170" customWidth="1"/>
    <col min="9220" max="9220" width="9.5703125" style="170" customWidth="1"/>
    <col min="9221" max="9240" width="9.28515625" style="170" customWidth="1"/>
    <col min="9241" max="9241" width="12.140625" style="170" customWidth="1"/>
    <col min="9242" max="9242" width="11.42578125" style="170" bestFit="1" customWidth="1"/>
    <col min="9243" max="9473" width="8.85546875" style="170"/>
    <col min="9474" max="9474" width="3.5703125" style="170" customWidth="1"/>
    <col min="9475" max="9475" width="24.5703125" style="170" customWidth="1"/>
    <col min="9476" max="9476" width="9.5703125" style="170" customWidth="1"/>
    <col min="9477" max="9496" width="9.28515625" style="170" customWidth="1"/>
    <col min="9497" max="9497" width="12.140625" style="170" customWidth="1"/>
    <col min="9498" max="9498" width="11.42578125" style="170" bestFit="1" customWidth="1"/>
    <col min="9499" max="9729" width="8.85546875" style="170"/>
    <col min="9730" max="9730" width="3.5703125" style="170" customWidth="1"/>
    <col min="9731" max="9731" width="24.5703125" style="170" customWidth="1"/>
    <col min="9732" max="9732" width="9.5703125" style="170" customWidth="1"/>
    <col min="9733" max="9752" width="9.28515625" style="170" customWidth="1"/>
    <col min="9753" max="9753" width="12.140625" style="170" customWidth="1"/>
    <col min="9754" max="9754" width="11.42578125" style="170" bestFit="1" customWidth="1"/>
    <col min="9755" max="9985" width="8.85546875" style="170"/>
    <col min="9986" max="9986" width="3.5703125" style="170" customWidth="1"/>
    <col min="9987" max="9987" width="24.5703125" style="170" customWidth="1"/>
    <col min="9988" max="9988" width="9.5703125" style="170" customWidth="1"/>
    <col min="9989" max="10008" width="9.28515625" style="170" customWidth="1"/>
    <col min="10009" max="10009" width="12.140625" style="170" customWidth="1"/>
    <col min="10010" max="10010" width="11.42578125" style="170" bestFit="1" customWidth="1"/>
    <col min="10011" max="10241" width="8.85546875" style="170"/>
    <col min="10242" max="10242" width="3.5703125" style="170" customWidth="1"/>
    <col min="10243" max="10243" width="24.5703125" style="170" customWidth="1"/>
    <col min="10244" max="10244" width="9.5703125" style="170" customWidth="1"/>
    <col min="10245" max="10264" width="9.28515625" style="170" customWidth="1"/>
    <col min="10265" max="10265" width="12.140625" style="170" customWidth="1"/>
    <col min="10266" max="10266" width="11.42578125" style="170" bestFit="1" customWidth="1"/>
    <col min="10267" max="10497" width="8.85546875" style="170"/>
    <col min="10498" max="10498" width="3.5703125" style="170" customWidth="1"/>
    <col min="10499" max="10499" width="24.5703125" style="170" customWidth="1"/>
    <col min="10500" max="10500" width="9.5703125" style="170" customWidth="1"/>
    <col min="10501" max="10520" width="9.28515625" style="170" customWidth="1"/>
    <col min="10521" max="10521" width="12.140625" style="170" customWidth="1"/>
    <col min="10522" max="10522" width="11.42578125" style="170" bestFit="1" customWidth="1"/>
    <col min="10523" max="10753" width="8.85546875" style="170"/>
    <col min="10754" max="10754" width="3.5703125" style="170" customWidth="1"/>
    <col min="10755" max="10755" width="24.5703125" style="170" customWidth="1"/>
    <col min="10756" max="10756" width="9.5703125" style="170" customWidth="1"/>
    <col min="10757" max="10776" width="9.28515625" style="170" customWidth="1"/>
    <col min="10777" max="10777" width="12.140625" style="170" customWidth="1"/>
    <col min="10778" max="10778" width="11.42578125" style="170" bestFit="1" customWidth="1"/>
    <col min="10779" max="11009" width="8.85546875" style="170"/>
    <col min="11010" max="11010" width="3.5703125" style="170" customWidth="1"/>
    <col min="11011" max="11011" width="24.5703125" style="170" customWidth="1"/>
    <col min="11012" max="11012" width="9.5703125" style="170" customWidth="1"/>
    <col min="11013" max="11032" width="9.28515625" style="170" customWidth="1"/>
    <col min="11033" max="11033" width="12.140625" style="170" customWidth="1"/>
    <col min="11034" max="11034" width="11.42578125" style="170" bestFit="1" customWidth="1"/>
    <col min="11035" max="11265" width="8.85546875" style="170"/>
    <col min="11266" max="11266" width="3.5703125" style="170" customWidth="1"/>
    <col min="11267" max="11267" width="24.5703125" style="170" customWidth="1"/>
    <col min="11268" max="11268" width="9.5703125" style="170" customWidth="1"/>
    <col min="11269" max="11288" width="9.28515625" style="170" customWidth="1"/>
    <col min="11289" max="11289" width="12.140625" style="170" customWidth="1"/>
    <col min="11290" max="11290" width="11.42578125" style="170" bestFit="1" customWidth="1"/>
    <col min="11291" max="11521" width="8.85546875" style="170"/>
    <col min="11522" max="11522" width="3.5703125" style="170" customWidth="1"/>
    <col min="11523" max="11523" width="24.5703125" style="170" customWidth="1"/>
    <col min="11524" max="11524" width="9.5703125" style="170" customWidth="1"/>
    <col min="11525" max="11544" width="9.28515625" style="170" customWidth="1"/>
    <col min="11545" max="11545" width="12.140625" style="170" customWidth="1"/>
    <col min="11546" max="11546" width="11.42578125" style="170" bestFit="1" customWidth="1"/>
    <col min="11547" max="11777" width="8.85546875" style="170"/>
    <col min="11778" max="11778" width="3.5703125" style="170" customWidth="1"/>
    <col min="11779" max="11779" width="24.5703125" style="170" customWidth="1"/>
    <col min="11780" max="11780" width="9.5703125" style="170" customWidth="1"/>
    <col min="11781" max="11800" width="9.28515625" style="170" customWidth="1"/>
    <col min="11801" max="11801" width="12.140625" style="170" customWidth="1"/>
    <col min="11802" max="11802" width="11.42578125" style="170" bestFit="1" customWidth="1"/>
    <col min="11803" max="12033" width="8.85546875" style="170"/>
    <col min="12034" max="12034" width="3.5703125" style="170" customWidth="1"/>
    <col min="12035" max="12035" width="24.5703125" style="170" customWidth="1"/>
    <col min="12036" max="12036" width="9.5703125" style="170" customWidth="1"/>
    <col min="12037" max="12056" width="9.28515625" style="170" customWidth="1"/>
    <col min="12057" max="12057" width="12.140625" style="170" customWidth="1"/>
    <col min="12058" max="12058" width="11.42578125" style="170" bestFit="1" customWidth="1"/>
    <col min="12059" max="12289" width="8.85546875" style="170"/>
    <col min="12290" max="12290" width="3.5703125" style="170" customWidth="1"/>
    <col min="12291" max="12291" width="24.5703125" style="170" customWidth="1"/>
    <col min="12292" max="12292" width="9.5703125" style="170" customWidth="1"/>
    <col min="12293" max="12312" width="9.28515625" style="170" customWidth="1"/>
    <col min="12313" max="12313" width="12.140625" style="170" customWidth="1"/>
    <col min="12314" max="12314" width="11.42578125" style="170" bestFit="1" customWidth="1"/>
    <col min="12315" max="12545" width="8.85546875" style="170"/>
    <col min="12546" max="12546" width="3.5703125" style="170" customWidth="1"/>
    <col min="12547" max="12547" width="24.5703125" style="170" customWidth="1"/>
    <col min="12548" max="12548" width="9.5703125" style="170" customWidth="1"/>
    <col min="12549" max="12568" width="9.28515625" style="170" customWidth="1"/>
    <col min="12569" max="12569" width="12.140625" style="170" customWidth="1"/>
    <col min="12570" max="12570" width="11.42578125" style="170" bestFit="1" customWidth="1"/>
    <col min="12571" max="12801" width="8.85546875" style="170"/>
    <col min="12802" max="12802" width="3.5703125" style="170" customWidth="1"/>
    <col min="12803" max="12803" width="24.5703125" style="170" customWidth="1"/>
    <col min="12804" max="12804" width="9.5703125" style="170" customWidth="1"/>
    <col min="12805" max="12824" width="9.28515625" style="170" customWidth="1"/>
    <col min="12825" max="12825" width="12.140625" style="170" customWidth="1"/>
    <col min="12826" max="12826" width="11.42578125" style="170" bestFit="1" customWidth="1"/>
    <col min="12827" max="13057" width="8.85546875" style="170"/>
    <col min="13058" max="13058" width="3.5703125" style="170" customWidth="1"/>
    <col min="13059" max="13059" width="24.5703125" style="170" customWidth="1"/>
    <col min="13060" max="13060" width="9.5703125" style="170" customWidth="1"/>
    <col min="13061" max="13080" width="9.28515625" style="170" customWidth="1"/>
    <col min="13081" max="13081" width="12.140625" style="170" customWidth="1"/>
    <col min="13082" max="13082" width="11.42578125" style="170" bestFit="1" customWidth="1"/>
    <col min="13083" max="13313" width="8.85546875" style="170"/>
    <col min="13314" max="13314" width="3.5703125" style="170" customWidth="1"/>
    <col min="13315" max="13315" width="24.5703125" style="170" customWidth="1"/>
    <col min="13316" max="13316" width="9.5703125" style="170" customWidth="1"/>
    <col min="13317" max="13336" width="9.28515625" style="170" customWidth="1"/>
    <col min="13337" max="13337" width="12.140625" style="170" customWidth="1"/>
    <col min="13338" max="13338" width="11.42578125" style="170" bestFit="1" customWidth="1"/>
    <col min="13339" max="13569" width="8.85546875" style="170"/>
    <col min="13570" max="13570" width="3.5703125" style="170" customWidth="1"/>
    <col min="13571" max="13571" width="24.5703125" style="170" customWidth="1"/>
    <col min="13572" max="13572" width="9.5703125" style="170" customWidth="1"/>
    <col min="13573" max="13592" width="9.28515625" style="170" customWidth="1"/>
    <col min="13593" max="13593" width="12.140625" style="170" customWidth="1"/>
    <col min="13594" max="13594" width="11.42578125" style="170" bestFit="1" customWidth="1"/>
    <col min="13595" max="13825" width="8.85546875" style="170"/>
    <col min="13826" max="13826" width="3.5703125" style="170" customWidth="1"/>
    <col min="13827" max="13827" width="24.5703125" style="170" customWidth="1"/>
    <col min="13828" max="13828" width="9.5703125" style="170" customWidth="1"/>
    <col min="13829" max="13848" width="9.28515625" style="170" customWidth="1"/>
    <col min="13849" max="13849" width="12.140625" style="170" customWidth="1"/>
    <col min="13850" max="13850" width="11.42578125" style="170" bestFit="1" customWidth="1"/>
    <col min="13851" max="14081" width="8.85546875" style="170"/>
    <col min="14082" max="14082" width="3.5703125" style="170" customWidth="1"/>
    <col min="14083" max="14083" width="24.5703125" style="170" customWidth="1"/>
    <col min="14084" max="14084" width="9.5703125" style="170" customWidth="1"/>
    <col min="14085" max="14104" width="9.28515625" style="170" customWidth="1"/>
    <col min="14105" max="14105" width="12.140625" style="170" customWidth="1"/>
    <col min="14106" max="14106" width="11.42578125" style="170" bestFit="1" customWidth="1"/>
    <col min="14107" max="14337" width="8.85546875" style="170"/>
    <col min="14338" max="14338" width="3.5703125" style="170" customWidth="1"/>
    <col min="14339" max="14339" width="24.5703125" style="170" customWidth="1"/>
    <col min="14340" max="14340" width="9.5703125" style="170" customWidth="1"/>
    <col min="14341" max="14360" width="9.28515625" style="170" customWidth="1"/>
    <col min="14361" max="14361" width="12.140625" style="170" customWidth="1"/>
    <col min="14362" max="14362" width="11.42578125" style="170" bestFit="1" customWidth="1"/>
    <col min="14363" max="14593" width="8.85546875" style="170"/>
    <col min="14594" max="14594" width="3.5703125" style="170" customWidth="1"/>
    <col min="14595" max="14595" width="24.5703125" style="170" customWidth="1"/>
    <col min="14596" max="14596" width="9.5703125" style="170" customWidth="1"/>
    <col min="14597" max="14616" width="9.28515625" style="170" customWidth="1"/>
    <col min="14617" max="14617" width="12.140625" style="170" customWidth="1"/>
    <col min="14618" max="14618" width="11.42578125" style="170" bestFit="1" customWidth="1"/>
    <col min="14619" max="14849" width="8.85546875" style="170"/>
    <col min="14850" max="14850" width="3.5703125" style="170" customWidth="1"/>
    <col min="14851" max="14851" width="24.5703125" style="170" customWidth="1"/>
    <col min="14852" max="14852" width="9.5703125" style="170" customWidth="1"/>
    <col min="14853" max="14872" width="9.28515625" style="170" customWidth="1"/>
    <col min="14873" max="14873" width="12.140625" style="170" customWidth="1"/>
    <col min="14874" max="14874" width="11.42578125" style="170" bestFit="1" customWidth="1"/>
    <col min="14875" max="15105" width="8.85546875" style="170"/>
    <col min="15106" max="15106" width="3.5703125" style="170" customWidth="1"/>
    <col min="15107" max="15107" width="24.5703125" style="170" customWidth="1"/>
    <col min="15108" max="15108" width="9.5703125" style="170" customWidth="1"/>
    <col min="15109" max="15128" width="9.28515625" style="170" customWidth="1"/>
    <col min="15129" max="15129" width="12.140625" style="170" customWidth="1"/>
    <col min="15130" max="15130" width="11.42578125" style="170" bestFit="1" customWidth="1"/>
    <col min="15131" max="15361" width="8.85546875" style="170"/>
    <col min="15362" max="15362" width="3.5703125" style="170" customWidth="1"/>
    <col min="15363" max="15363" width="24.5703125" style="170" customWidth="1"/>
    <col min="15364" max="15364" width="9.5703125" style="170" customWidth="1"/>
    <col min="15365" max="15384" width="9.28515625" style="170" customWidth="1"/>
    <col min="15385" max="15385" width="12.140625" style="170" customWidth="1"/>
    <col min="15386" max="15386" width="11.42578125" style="170" bestFit="1" customWidth="1"/>
    <col min="15387" max="15617" width="8.85546875" style="170"/>
    <col min="15618" max="15618" width="3.5703125" style="170" customWidth="1"/>
    <col min="15619" max="15619" width="24.5703125" style="170" customWidth="1"/>
    <col min="15620" max="15620" width="9.5703125" style="170" customWidth="1"/>
    <col min="15621" max="15640" width="9.28515625" style="170" customWidth="1"/>
    <col min="15641" max="15641" width="12.140625" style="170" customWidth="1"/>
    <col min="15642" max="15642" width="11.42578125" style="170" bestFit="1" customWidth="1"/>
    <col min="15643" max="15873" width="8.85546875" style="170"/>
    <col min="15874" max="15874" width="3.5703125" style="170" customWidth="1"/>
    <col min="15875" max="15875" width="24.5703125" style="170" customWidth="1"/>
    <col min="15876" max="15876" width="9.5703125" style="170" customWidth="1"/>
    <col min="15877" max="15896" width="9.28515625" style="170" customWidth="1"/>
    <col min="15897" max="15897" width="12.140625" style="170" customWidth="1"/>
    <col min="15898" max="15898" width="11.42578125" style="170" bestFit="1" customWidth="1"/>
    <col min="15899" max="16129" width="8.85546875" style="170"/>
    <col min="16130" max="16130" width="3.5703125" style="170" customWidth="1"/>
    <col min="16131" max="16131" width="24.5703125" style="170" customWidth="1"/>
    <col min="16132" max="16132" width="9.5703125" style="170" customWidth="1"/>
    <col min="16133" max="16152" width="9.28515625" style="170" customWidth="1"/>
    <col min="16153" max="16153" width="12.140625" style="170" customWidth="1"/>
    <col min="16154" max="16154" width="11.42578125" style="170" bestFit="1" customWidth="1"/>
    <col min="16155" max="16384" width="8.85546875" style="170"/>
  </cols>
  <sheetData>
    <row r="1" spans="2:27" s="186" customFormat="1" ht="18" customHeight="1">
      <c r="B1" s="187"/>
      <c r="C1" s="187"/>
      <c r="D1" s="187"/>
      <c r="E1" s="187"/>
    </row>
    <row r="2" spans="2:27" s="186" customFormat="1" ht="18" customHeight="1">
      <c r="B2" s="187"/>
      <c r="C2" s="187"/>
      <c r="D2" s="187"/>
      <c r="E2" s="187"/>
      <c r="X2" s="188"/>
      <c r="Y2" s="203" t="s">
        <v>572</v>
      </c>
      <c r="AA2" s="188"/>
    </row>
    <row r="3" spans="2:27" s="177" customFormat="1" ht="21" customHeight="1">
      <c r="B3" s="917" t="s">
        <v>573</v>
      </c>
      <c r="C3" s="917"/>
      <c r="D3" s="917"/>
      <c r="E3" s="917"/>
      <c r="F3" s="917"/>
      <c r="G3" s="917"/>
      <c r="H3" s="917"/>
      <c r="I3" s="917"/>
      <c r="J3" s="917"/>
      <c r="K3" s="917"/>
      <c r="L3" s="917"/>
      <c r="M3" s="917"/>
      <c r="N3" s="917"/>
      <c r="O3" s="917"/>
      <c r="P3" s="917"/>
      <c r="Q3" s="917"/>
      <c r="R3" s="917"/>
      <c r="S3" s="917"/>
      <c r="T3" s="917"/>
      <c r="U3" s="917"/>
      <c r="V3" s="917"/>
      <c r="W3" s="917"/>
      <c r="X3" s="917"/>
      <c r="Y3" s="917"/>
    </row>
    <row r="4" spans="2:27" s="177" customFormat="1" ht="17.25" customHeight="1">
      <c r="B4" s="183"/>
      <c r="C4" s="189"/>
      <c r="V4" s="918" t="s">
        <v>372</v>
      </c>
      <c r="W4" s="918"/>
      <c r="X4" s="918"/>
      <c r="Y4" s="918"/>
    </row>
    <row r="5" spans="2:27" ht="15.95" customHeight="1">
      <c r="B5" s="927" t="s">
        <v>343</v>
      </c>
      <c r="C5" s="927" t="s">
        <v>379</v>
      </c>
      <c r="D5" s="923" t="s">
        <v>376</v>
      </c>
      <c r="E5" s="924"/>
      <c r="F5" s="924"/>
      <c r="G5" s="924"/>
      <c r="H5" s="924"/>
      <c r="I5" s="924"/>
      <c r="J5" s="924"/>
      <c r="K5" s="924"/>
      <c r="L5" s="924"/>
      <c r="M5" s="924"/>
      <c r="N5" s="924"/>
      <c r="O5" s="924"/>
      <c r="P5" s="924"/>
      <c r="Q5" s="924"/>
      <c r="R5" s="924"/>
      <c r="S5" s="924"/>
      <c r="T5" s="924"/>
      <c r="U5" s="924"/>
      <c r="V5" s="924"/>
      <c r="W5" s="924"/>
      <c r="X5" s="930"/>
      <c r="Y5" s="925" t="s">
        <v>366</v>
      </c>
    </row>
    <row r="6" spans="2:27" ht="15" customHeight="1">
      <c r="B6" s="928"/>
      <c r="C6" s="928"/>
      <c r="D6" s="222" t="s">
        <v>76</v>
      </c>
      <c r="E6" s="208" t="s">
        <v>77</v>
      </c>
      <c r="F6" s="208" t="s">
        <v>78</v>
      </c>
      <c r="G6" s="208" t="s">
        <v>79</v>
      </c>
      <c r="H6" s="208" t="s">
        <v>80</v>
      </c>
      <c r="I6" s="208" t="s">
        <v>81</v>
      </c>
      <c r="J6" s="208" t="s">
        <v>82</v>
      </c>
      <c r="K6" s="208" t="s">
        <v>83</v>
      </c>
      <c r="L6" s="208" t="s">
        <v>84</v>
      </c>
      <c r="M6" s="208" t="s">
        <v>85</v>
      </c>
      <c r="N6" s="208" t="s">
        <v>86</v>
      </c>
      <c r="O6" s="208" t="s">
        <v>87</v>
      </c>
      <c r="P6" s="208" t="s">
        <v>88</v>
      </c>
      <c r="Q6" s="208" t="s">
        <v>89</v>
      </c>
      <c r="R6" s="208" t="s">
        <v>90</v>
      </c>
      <c r="S6" s="208" t="s">
        <v>91</v>
      </c>
      <c r="T6" s="208" t="s">
        <v>92</v>
      </c>
      <c r="U6" s="208" t="s">
        <v>93</v>
      </c>
      <c r="V6" s="208" t="s">
        <v>94</v>
      </c>
      <c r="W6" s="208" t="s">
        <v>95</v>
      </c>
      <c r="X6" s="208" t="s">
        <v>494</v>
      </c>
      <c r="Y6" s="926"/>
    </row>
    <row r="7" spans="2:27" s="171" customFormat="1" ht="15" customHeight="1">
      <c r="B7" s="929"/>
      <c r="C7" s="929"/>
      <c r="D7" s="223" t="s">
        <v>116</v>
      </c>
      <c r="E7" s="209" t="s">
        <v>137</v>
      </c>
      <c r="F7" s="209" t="s">
        <v>138</v>
      </c>
      <c r="G7" s="209" t="s">
        <v>139</v>
      </c>
      <c r="H7" s="209" t="s">
        <v>140</v>
      </c>
      <c r="I7" s="209" t="s">
        <v>141</v>
      </c>
      <c r="J7" s="209" t="s">
        <v>142</v>
      </c>
      <c r="K7" s="209" t="s">
        <v>143</v>
      </c>
      <c r="L7" s="209" t="s">
        <v>144</v>
      </c>
      <c r="M7" s="209" t="s">
        <v>145</v>
      </c>
      <c r="N7" s="209" t="s">
        <v>146</v>
      </c>
      <c r="O7" s="209" t="s">
        <v>147</v>
      </c>
      <c r="P7" s="209" t="s">
        <v>148</v>
      </c>
      <c r="Q7" s="209" t="s">
        <v>149</v>
      </c>
      <c r="R7" s="209" t="s">
        <v>150</v>
      </c>
      <c r="S7" s="209" t="s">
        <v>151</v>
      </c>
      <c r="T7" s="209" t="s">
        <v>152</v>
      </c>
      <c r="U7" s="209" t="s">
        <v>153</v>
      </c>
      <c r="V7" s="209" t="s">
        <v>154</v>
      </c>
      <c r="W7" s="209" t="s">
        <v>155</v>
      </c>
      <c r="X7" s="209" t="s">
        <v>495</v>
      </c>
      <c r="Y7" s="929"/>
    </row>
    <row r="8" spans="2:27" s="171" customFormat="1" ht="15" customHeight="1">
      <c r="B8" s="392" t="s">
        <v>563</v>
      </c>
      <c r="C8" s="387"/>
      <c r="D8" s="393"/>
      <c r="E8" s="388"/>
      <c r="F8" s="388"/>
      <c r="G8" s="388"/>
      <c r="H8" s="388"/>
      <c r="I8" s="388"/>
      <c r="J8" s="388"/>
      <c r="K8" s="388"/>
      <c r="L8" s="388"/>
      <c r="M8" s="388"/>
      <c r="N8" s="388"/>
      <c r="O8" s="388"/>
      <c r="P8" s="388"/>
      <c r="Q8" s="388"/>
      <c r="R8" s="388"/>
      <c r="S8" s="388"/>
      <c r="T8" s="388"/>
      <c r="U8" s="388"/>
      <c r="V8" s="388"/>
      <c r="W8" s="394"/>
      <c r="X8" s="394"/>
      <c r="Y8" s="392"/>
    </row>
    <row r="9" spans="2:27" ht="18.600000000000001" customHeight="1">
      <c r="B9" s="391"/>
      <c r="C9" s="375"/>
      <c r="D9" s="376"/>
      <c r="E9" s="377"/>
      <c r="F9" s="377"/>
      <c r="G9" s="377"/>
      <c r="H9" s="377"/>
      <c r="I9" s="377"/>
      <c r="J9" s="377"/>
      <c r="K9" s="377"/>
      <c r="L9" s="377"/>
      <c r="M9" s="377"/>
      <c r="N9" s="377"/>
      <c r="O9" s="377"/>
      <c r="P9" s="377"/>
      <c r="Q9" s="377"/>
      <c r="R9" s="377"/>
      <c r="S9" s="377"/>
      <c r="T9" s="377"/>
      <c r="U9" s="377"/>
      <c r="V9" s="377"/>
      <c r="W9" s="377"/>
      <c r="X9" s="377"/>
      <c r="Y9" s="378"/>
    </row>
    <row r="10" spans="2:27" ht="18.600000000000001" customHeight="1">
      <c r="B10" s="391"/>
      <c r="C10" s="379"/>
      <c r="D10" s="370"/>
      <c r="E10" s="371"/>
      <c r="F10" s="371"/>
      <c r="G10" s="371"/>
      <c r="H10" s="371"/>
      <c r="I10" s="371"/>
      <c r="J10" s="371"/>
      <c r="K10" s="371"/>
      <c r="L10" s="371"/>
      <c r="M10" s="371"/>
      <c r="N10" s="371"/>
      <c r="O10" s="371"/>
      <c r="P10" s="371"/>
      <c r="Q10" s="371"/>
      <c r="R10" s="371"/>
      <c r="S10" s="371"/>
      <c r="T10" s="371"/>
      <c r="U10" s="371"/>
      <c r="V10" s="371"/>
      <c r="W10" s="371"/>
      <c r="X10" s="371"/>
      <c r="Y10" s="372"/>
    </row>
    <row r="11" spans="2:27" ht="18.600000000000001" customHeight="1">
      <c r="B11" s="391"/>
      <c r="C11" s="379"/>
      <c r="D11" s="370"/>
      <c r="E11" s="371"/>
      <c r="F11" s="371"/>
      <c r="G11" s="371"/>
      <c r="H11" s="371"/>
      <c r="I11" s="371"/>
      <c r="J11" s="371"/>
      <c r="K11" s="371"/>
      <c r="L11" s="371"/>
      <c r="M11" s="371"/>
      <c r="N11" s="371"/>
      <c r="O11" s="371"/>
      <c r="P11" s="371"/>
      <c r="Q11" s="371"/>
      <c r="R11" s="371"/>
      <c r="S11" s="371"/>
      <c r="T11" s="371"/>
      <c r="U11" s="371"/>
      <c r="V11" s="371"/>
      <c r="W11" s="371"/>
      <c r="X11" s="371"/>
      <c r="Y11" s="372"/>
    </row>
    <row r="12" spans="2:27" ht="18.600000000000001" customHeight="1">
      <c r="B12" s="391"/>
      <c r="C12" s="379"/>
      <c r="D12" s="370"/>
      <c r="E12" s="371"/>
      <c r="F12" s="371"/>
      <c r="G12" s="371"/>
      <c r="H12" s="371"/>
      <c r="I12" s="371"/>
      <c r="J12" s="371"/>
      <c r="K12" s="371"/>
      <c r="L12" s="371"/>
      <c r="M12" s="371"/>
      <c r="N12" s="371"/>
      <c r="O12" s="371"/>
      <c r="P12" s="371"/>
      <c r="Q12" s="371"/>
      <c r="R12" s="371"/>
      <c r="S12" s="371"/>
      <c r="T12" s="371"/>
      <c r="U12" s="371"/>
      <c r="V12" s="371"/>
      <c r="W12" s="371"/>
      <c r="X12" s="371"/>
      <c r="Y12" s="372"/>
    </row>
    <row r="13" spans="2:27" ht="18.600000000000001" customHeight="1">
      <c r="B13" s="391"/>
      <c r="C13" s="379"/>
      <c r="D13" s="370"/>
      <c r="E13" s="371"/>
      <c r="F13" s="371"/>
      <c r="G13" s="371"/>
      <c r="H13" s="371"/>
      <c r="I13" s="371"/>
      <c r="J13" s="371"/>
      <c r="K13" s="371"/>
      <c r="L13" s="371"/>
      <c r="M13" s="371"/>
      <c r="N13" s="371"/>
      <c r="O13" s="371"/>
      <c r="P13" s="371"/>
      <c r="Q13" s="371"/>
      <c r="R13" s="371"/>
      <c r="S13" s="371"/>
      <c r="T13" s="371"/>
      <c r="U13" s="371"/>
      <c r="V13" s="371"/>
      <c r="W13" s="371"/>
      <c r="X13" s="371"/>
      <c r="Y13" s="372"/>
    </row>
    <row r="14" spans="2:27" ht="18.600000000000001" customHeight="1">
      <c r="B14" s="391"/>
      <c r="C14" s="379"/>
      <c r="D14" s="370"/>
      <c r="E14" s="371"/>
      <c r="F14" s="371"/>
      <c r="G14" s="371"/>
      <c r="H14" s="371"/>
      <c r="I14" s="371"/>
      <c r="J14" s="371"/>
      <c r="K14" s="371"/>
      <c r="L14" s="371"/>
      <c r="M14" s="371"/>
      <c r="N14" s="371"/>
      <c r="O14" s="371"/>
      <c r="P14" s="371"/>
      <c r="Q14" s="371"/>
      <c r="R14" s="371"/>
      <c r="S14" s="371"/>
      <c r="T14" s="371"/>
      <c r="U14" s="371"/>
      <c r="V14" s="371"/>
      <c r="W14" s="371"/>
      <c r="X14" s="371"/>
      <c r="Y14" s="372"/>
    </row>
    <row r="15" spans="2:27" ht="18.600000000000001" customHeight="1">
      <c r="B15" s="391"/>
      <c r="C15" s="379"/>
      <c r="D15" s="370"/>
      <c r="E15" s="371"/>
      <c r="F15" s="371"/>
      <c r="G15" s="371"/>
      <c r="H15" s="371"/>
      <c r="I15" s="371"/>
      <c r="J15" s="371"/>
      <c r="K15" s="371"/>
      <c r="L15" s="371"/>
      <c r="M15" s="371"/>
      <c r="N15" s="371"/>
      <c r="O15" s="371"/>
      <c r="P15" s="371"/>
      <c r="Q15" s="371"/>
      <c r="R15" s="371"/>
      <c r="S15" s="371"/>
      <c r="T15" s="371"/>
      <c r="U15" s="371"/>
      <c r="V15" s="371"/>
      <c r="W15" s="371"/>
      <c r="X15" s="371"/>
      <c r="Y15" s="372"/>
    </row>
    <row r="16" spans="2:27" ht="18.600000000000001" customHeight="1">
      <c r="B16" s="391"/>
      <c r="C16" s="379"/>
      <c r="D16" s="370"/>
      <c r="E16" s="371"/>
      <c r="F16" s="371"/>
      <c r="G16" s="371"/>
      <c r="H16" s="371"/>
      <c r="I16" s="371"/>
      <c r="J16" s="371"/>
      <c r="K16" s="371"/>
      <c r="L16" s="371"/>
      <c r="M16" s="371"/>
      <c r="N16" s="371"/>
      <c r="O16" s="371"/>
      <c r="P16" s="371"/>
      <c r="Q16" s="371"/>
      <c r="R16" s="371"/>
      <c r="S16" s="371"/>
      <c r="T16" s="371"/>
      <c r="U16" s="371"/>
      <c r="V16" s="371"/>
      <c r="W16" s="371"/>
      <c r="X16" s="371"/>
      <c r="Y16" s="372"/>
    </row>
    <row r="17" spans="2:25" ht="18.600000000000001" customHeight="1">
      <c r="B17" s="391"/>
      <c r="C17" s="379"/>
      <c r="D17" s="370"/>
      <c r="E17" s="371"/>
      <c r="F17" s="371"/>
      <c r="G17" s="371"/>
      <c r="H17" s="371"/>
      <c r="I17" s="371"/>
      <c r="J17" s="371"/>
      <c r="K17" s="371"/>
      <c r="L17" s="371"/>
      <c r="M17" s="371"/>
      <c r="N17" s="371"/>
      <c r="O17" s="371"/>
      <c r="P17" s="371"/>
      <c r="Q17" s="371"/>
      <c r="R17" s="371"/>
      <c r="S17" s="371"/>
      <c r="T17" s="371"/>
      <c r="U17" s="371"/>
      <c r="V17" s="371"/>
      <c r="W17" s="371"/>
      <c r="X17" s="371"/>
      <c r="Y17" s="372"/>
    </row>
    <row r="18" spans="2:25" ht="18.600000000000001" customHeight="1">
      <c r="B18" s="391"/>
      <c r="C18" s="379"/>
      <c r="D18" s="370"/>
      <c r="E18" s="371"/>
      <c r="F18" s="371"/>
      <c r="G18" s="371"/>
      <c r="H18" s="371"/>
      <c r="I18" s="371"/>
      <c r="J18" s="371"/>
      <c r="K18" s="371"/>
      <c r="L18" s="371"/>
      <c r="M18" s="371"/>
      <c r="N18" s="371"/>
      <c r="O18" s="371"/>
      <c r="P18" s="371"/>
      <c r="Q18" s="371"/>
      <c r="R18" s="371"/>
      <c r="S18" s="371"/>
      <c r="T18" s="371"/>
      <c r="U18" s="371"/>
      <c r="V18" s="371"/>
      <c r="W18" s="371"/>
      <c r="X18" s="371"/>
      <c r="Y18" s="372"/>
    </row>
    <row r="19" spans="2:25" ht="18.600000000000001" customHeight="1">
      <c r="B19" s="391"/>
      <c r="C19" s="379"/>
      <c r="D19" s="370"/>
      <c r="E19" s="371"/>
      <c r="F19" s="371"/>
      <c r="G19" s="371"/>
      <c r="H19" s="371"/>
      <c r="I19" s="371"/>
      <c r="J19" s="371"/>
      <c r="K19" s="371"/>
      <c r="L19" s="371"/>
      <c r="M19" s="371"/>
      <c r="N19" s="371"/>
      <c r="O19" s="371"/>
      <c r="P19" s="371"/>
      <c r="Q19" s="371"/>
      <c r="R19" s="371"/>
      <c r="S19" s="371"/>
      <c r="T19" s="371"/>
      <c r="U19" s="371"/>
      <c r="V19" s="371"/>
      <c r="W19" s="371"/>
      <c r="X19" s="371"/>
      <c r="Y19" s="372"/>
    </row>
    <row r="20" spans="2:25" ht="18.600000000000001" customHeight="1">
      <c r="B20" s="391"/>
      <c r="C20" s="379"/>
      <c r="D20" s="370"/>
      <c r="E20" s="371"/>
      <c r="F20" s="371"/>
      <c r="G20" s="371"/>
      <c r="H20" s="371"/>
      <c r="I20" s="371"/>
      <c r="J20" s="371"/>
      <c r="K20" s="371"/>
      <c r="L20" s="371"/>
      <c r="M20" s="371"/>
      <c r="N20" s="371"/>
      <c r="O20" s="371"/>
      <c r="P20" s="371"/>
      <c r="Q20" s="371"/>
      <c r="R20" s="371"/>
      <c r="S20" s="371"/>
      <c r="T20" s="371"/>
      <c r="U20" s="371"/>
      <c r="V20" s="371"/>
      <c r="W20" s="371"/>
      <c r="X20" s="371"/>
      <c r="Y20" s="372"/>
    </row>
    <row r="21" spans="2:25" ht="18.600000000000001" customHeight="1">
      <c r="B21" s="391"/>
      <c r="C21" s="379"/>
      <c r="D21" s="370"/>
      <c r="E21" s="371"/>
      <c r="F21" s="371"/>
      <c r="G21" s="371"/>
      <c r="H21" s="371"/>
      <c r="I21" s="371"/>
      <c r="J21" s="371"/>
      <c r="K21" s="371"/>
      <c r="L21" s="371"/>
      <c r="M21" s="371"/>
      <c r="N21" s="371"/>
      <c r="O21" s="371"/>
      <c r="P21" s="371"/>
      <c r="Q21" s="371"/>
      <c r="R21" s="371"/>
      <c r="S21" s="371"/>
      <c r="T21" s="371"/>
      <c r="U21" s="371"/>
      <c r="V21" s="371"/>
      <c r="W21" s="371"/>
      <c r="X21" s="371"/>
      <c r="Y21" s="372"/>
    </row>
    <row r="22" spans="2:25" ht="18.600000000000001" customHeight="1">
      <c r="B22" s="391"/>
      <c r="C22" s="379"/>
      <c r="D22" s="370"/>
      <c r="E22" s="371"/>
      <c r="F22" s="371"/>
      <c r="G22" s="371"/>
      <c r="H22" s="371"/>
      <c r="I22" s="371"/>
      <c r="J22" s="371"/>
      <c r="K22" s="371"/>
      <c r="L22" s="371"/>
      <c r="M22" s="371"/>
      <c r="N22" s="371"/>
      <c r="O22" s="371"/>
      <c r="P22" s="371"/>
      <c r="Q22" s="371"/>
      <c r="R22" s="371"/>
      <c r="S22" s="371"/>
      <c r="T22" s="371"/>
      <c r="U22" s="371"/>
      <c r="V22" s="371"/>
      <c r="W22" s="371"/>
      <c r="X22" s="371"/>
      <c r="Y22" s="372"/>
    </row>
    <row r="23" spans="2:25" ht="18.600000000000001" customHeight="1">
      <c r="B23" s="391"/>
      <c r="C23" s="379"/>
      <c r="D23" s="370"/>
      <c r="E23" s="371"/>
      <c r="F23" s="371"/>
      <c r="G23" s="371"/>
      <c r="H23" s="371"/>
      <c r="I23" s="371"/>
      <c r="J23" s="371"/>
      <c r="K23" s="371"/>
      <c r="L23" s="371"/>
      <c r="M23" s="371"/>
      <c r="N23" s="371"/>
      <c r="O23" s="371"/>
      <c r="P23" s="371"/>
      <c r="Q23" s="371"/>
      <c r="R23" s="371"/>
      <c r="S23" s="371"/>
      <c r="T23" s="371"/>
      <c r="U23" s="371"/>
      <c r="V23" s="371"/>
      <c r="W23" s="371"/>
      <c r="X23" s="371"/>
      <c r="Y23" s="372"/>
    </row>
    <row r="24" spans="2:25" ht="18.600000000000001" customHeight="1">
      <c r="B24" s="395" t="s">
        <v>571</v>
      </c>
      <c r="C24" s="396" t="s">
        <v>569</v>
      </c>
      <c r="D24" s="370"/>
      <c r="E24" s="371"/>
      <c r="F24" s="371"/>
      <c r="G24" s="371"/>
      <c r="H24" s="371"/>
      <c r="I24" s="371"/>
      <c r="J24" s="371"/>
      <c r="K24" s="371"/>
      <c r="L24" s="371"/>
      <c r="M24" s="371"/>
      <c r="N24" s="371"/>
      <c r="O24" s="371"/>
      <c r="P24" s="371"/>
      <c r="Q24" s="371"/>
      <c r="R24" s="371"/>
      <c r="S24" s="371"/>
      <c r="T24" s="371"/>
      <c r="U24" s="371"/>
      <c r="V24" s="371"/>
      <c r="W24" s="371"/>
      <c r="X24" s="371"/>
      <c r="Y24" s="372"/>
    </row>
    <row r="25" spans="2:25" s="171" customFormat="1" ht="18.600000000000001" customHeight="1">
      <c r="B25" s="392" t="s">
        <v>564</v>
      </c>
      <c r="C25" s="387"/>
      <c r="D25" s="393"/>
      <c r="E25" s="388"/>
      <c r="F25" s="388"/>
      <c r="G25" s="388"/>
      <c r="H25" s="388"/>
      <c r="I25" s="388"/>
      <c r="J25" s="388"/>
      <c r="K25" s="388"/>
      <c r="L25" s="388"/>
      <c r="M25" s="388"/>
      <c r="N25" s="388"/>
      <c r="O25" s="388"/>
      <c r="P25" s="388"/>
      <c r="Q25" s="388"/>
      <c r="R25" s="388"/>
      <c r="S25" s="388"/>
      <c r="T25" s="388"/>
      <c r="U25" s="388"/>
      <c r="V25" s="388"/>
      <c r="W25" s="394"/>
      <c r="X25" s="394"/>
      <c r="Y25" s="392"/>
    </row>
    <row r="26" spans="2:25" ht="18.600000000000001" customHeight="1">
      <c r="B26" s="391"/>
      <c r="C26" s="379"/>
      <c r="D26" s="370"/>
      <c r="E26" s="371"/>
      <c r="F26" s="371"/>
      <c r="G26" s="371"/>
      <c r="H26" s="371"/>
      <c r="I26" s="371"/>
      <c r="J26" s="371"/>
      <c r="K26" s="371"/>
      <c r="L26" s="371"/>
      <c r="M26" s="371"/>
      <c r="N26" s="371"/>
      <c r="O26" s="371"/>
      <c r="P26" s="371"/>
      <c r="Q26" s="371"/>
      <c r="R26" s="371"/>
      <c r="S26" s="371"/>
      <c r="T26" s="371"/>
      <c r="U26" s="371"/>
      <c r="V26" s="371"/>
      <c r="W26" s="371"/>
      <c r="X26" s="371"/>
      <c r="Y26" s="372"/>
    </row>
    <row r="27" spans="2:25" ht="18.600000000000001" customHeight="1">
      <c r="B27" s="391"/>
      <c r="C27" s="379"/>
      <c r="D27" s="370"/>
      <c r="E27" s="371"/>
      <c r="F27" s="371"/>
      <c r="G27" s="371"/>
      <c r="H27" s="371"/>
      <c r="I27" s="371"/>
      <c r="J27" s="371"/>
      <c r="K27" s="371"/>
      <c r="L27" s="371"/>
      <c r="M27" s="371"/>
      <c r="N27" s="371"/>
      <c r="O27" s="371"/>
      <c r="P27" s="371"/>
      <c r="Q27" s="371"/>
      <c r="R27" s="371"/>
      <c r="S27" s="371"/>
      <c r="T27" s="371"/>
      <c r="U27" s="371"/>
      <c r="V27" s="371"/>
      <c r="W27" s="371"/>
      <c r="X27" s="371"/>
      <c r="Y27" s="372"/>
    </row>
    <row r="28" spans="2:25" ht="18.600000000000001" customHeight="1">
      <c r="B28" s="391"/>
      <c r="C28" s="379"/>
      <c r="D28" s="370"/>
      <c r="E28" s="371"/>
      <c r="F28" s="371"/>
      <c r="G28" s="371"/>
      <c r="H28" s="371"/>
      <c r="I28" s="371"/>
      <c r="J28" s="371"/>
      <c r="K28" s="371"/>
      <c r="L28" s="371"/>
      <c r="M28" s="371"/>
      <c r="N28" s="371"/>
      <c r="O28" s="371"/>
      <c r="P28" s="371"/>
      <c r="Q28" s="371"/>
      <c r="R28" s="371"/>
      <c r="S28" s="371"/>
      <c r="T28" s="371"/>
      <c r="U28" s="371"/>
      <c r="V28" s="371"/>
      <c r="W28" s="371"/>
      <c r="X28" s="371"/>
      <c r="Y28" s="372"/>
    </row>
    <row r="29" spans="2:25" ht="18.600000000000001" customHeight="1">
      <c r="B29" s="391"/>
      <c r="C29" s="379"/>
      <c r="D29" s="370"/>
      <c r="E29" s="371"/>
      <c r="F29" s="371"/>
      <c r="G29" s="371"/>
      <c r="H29" s="371"/>
      <c r="I29" s="371"/>
      <c r="J29" s="371"/>
      <c r="K29" s="371"/>
      <c r="L29" s="371"/>
      <c r="M29" s="371"/>
      <c r="N29" s="371"/>
      <c r="O29" s="371"/>
      <c r="P29" s="371"/>
      <c r="Q29" s="371"/>
      <c r="R29" s="371"/>
      <c r="S29" s="371"/>
      <c r="T29" s="371"/>
      <c r="U29" s="371"/>
      <c r="V29" s="371"/>
      <c r="W29" s="371"/>
      <c r="X29" s="371"/>
      <c r="Y29" s="372"/>
    </row>
    <row r="30" spans="2:25" ht="18.600000000000001" customHeight="1">
      <c r="B30" s="391"/>
      <c r="C30" s="379"/>
      <c r="D30" s="370"/>
      <c r="E30" s="371"/>
      <c r="F30" s="371"/>
      <c r="G30" s="371"/>
      <c r="H30" s="371"/>
      <c r="I30" s="371"/>
      <c r="J30" s="371"/>
      <c r="K30" s="371"/>
      <c r="L30" s="371"/>
      <c r="M30" s="371"/>
      <c r="N30" s="371"/>
      <c r="O30" s="371"/>
      <c r="P30" s="371"/>
      <c r="Q30" s="371"/>
      <c r="R30" s="371"/>
      <c r="S30" s="371"/>
      <c r="T30" s="371"/>
      <c r="U30" s="371"/>
      <c r="V30" s="371"/>
      <c r="W30" s="371"/>
      <c r="X30" s="371"/>
      <c r="Y30" s="372"/>
    </row>
    <row r="31" spans="2:25" ht="18.600000000000001" customHeight="1">
      <c r="B31" s="391"/>
      <c r="C31" s="379"/>
      <c r="D31" s="370"/>
      <c r="E31" s="371"/>
      <c r="F31" s="371"/>
      <c r="G31" s="371"/>
      <c r="H31" s="371"/>
      <c r="I31" s="371"/>
      <c r="J31" s="371"/>
      <c r="K31" s="371"/>
      <c r="L31" s="371"/>
      <c r="M31" s="371"/>
      <c r="N31" s="371"/>
      <c r="O31" s="371"/>
      <c r="P31" s="371"/>
      <c r="Q31" s="371"/>
      <c r="R31" s="371"/>
      <c r="S31" s="371"/>
      <c r="T31" s="371"/>
      <c r="U31" s="371"/>
      <c r="V31" s="371"/>
      <c r="W31" s="371"/>
      <c r="X31" s="371"/>
      <c r="Y31" s="372"/>
    </row>
    <row r="32" spans="2:25" ht="18.600000000000001" customHeight="1">
      <c r="B32" s="391"/>
      <c r="C32" s="379"/>
      <c r="D32" s="370"/>
      <c r="E32" s="371"/>
      <c r="F32" s="371"/>
      <c r="G32" s="371"/>
      <c r="H32" s="371"/>
      <c r="I32" s="371"/>
      <c r="J32" s="371"/>
      <c r="K32" s="371"/>
      <c r="L32" s="371"/>
      <c r="M32" s="371"/>
      <c r="N32" s="371"/>
      <c r="O32" s="371"/>
      <c r="P32" s="371"/>
      <c r="Q32" s="371"/>
      <c r="R32" s="371"/>
      <c r="S32" s="371"/>
      <c r="T32" s="371"/>
      <c r="U32" s="371"/>
      <c r="V32" s="371"/>
      <c r="W32" s="371"/>
      <c r="X32" s="371"/>
      <c r="Y32" s="372"/>
    </row>
    <row r="33" spans="2:26" ht="18.600000000000001" customHeight="1">
      <c r="B33" s="391"/>
      <c r="C33" s="379"/>
      <c r="D33" s="370"/>
      <c r="E33" s="371"/>
      <c r="F33" s="371"/>
      <c r="G33" s="371"/>
      <c r="H33" s="371"/>
      <c r="I33" s="371"/>
      <c r="J33" s="371"/>
      <c r="K33" s="371"/>
      <c r="L33" s="371"/>
      <c r="M33" s="371"/>
      <c r="N33" s="371"/>
      <c r="O33" s="371"/>
      <c r="P33" s="371"/>
      <c r="Q33" s="371"/>
      <c r="R33" s="371"/>
      <c r="S33" s="371"/>
      <c r="T33" s="371"/>
      <c r="U33" s="371"/>
      <c r="V33" s="371"/>
      <c r="W33" s="371"/>
      <c r="X33" s="371"/>
      <c r="Y33" s="372"/>
    </row>
    <row r="34" spans="2:26" ht="18.600000000000001" customHeight="1">
      <c r="B34" s="391"/>
      <c r="C34" s="379"/>
      <c r="D34" s="370"/>
      <c r="E34" s="371"/>
      <c r="F34" s="371"/>
      <c r="G34" s="371"/>
      <c r="H34" s="371"/>
      <c r="I34" s="371"/>
      <c r="J34" s="371"/>
      <c r="K34" s="371"/>
      <c r="L34" s="371"/>
      <c r="M34" s="371"/>
      <c r="N34" s="371"/>
      <c r="O34" s="371"/>
      <c r="P34" s="371"/>
      <c r="Q34" s="371"/>
      <c r="R34" s="371"/>
      <c r="S34" s="371"/>
      <c r="T34" s="371"/>
      <c r="U34" s="371"/>
      <c r="V34" s="371"/>
      <c r="W34" s="371"/>
      <c r="X34" s="371"/>
      <c r="Y34" s="372"/>
    </row>
    <row r="35" spans="2:26" ht="18.600000000000001" customHeight="1">
      <c r="B35" s="391"/>
      <c r="C35" s="379"/>
      <c r="D35" s="370"/>
      <c r="E35" s="371"/>
      <c r="F35" s="371"/>
      <c r="G35" s="371"/>
      <c r="H35" s="371"/>
      <c r="I35" s="371"/>
      <c r="J35" s="371"/>
      <c r="K35" s="371"/>
      <c r="L35" s="371"/>
      <c r="M35" s="371"/>
      <c r="N35" s="371"/>
      <c r="O35" s="371"/>
      <c r="P35" s="371"/>
      <c r="Q35" s="371"/>
      <c r="R35" s="371"/>
      <c r="S35" s="371"/>
      <c r="T35" s="371"/>
      <c r="U35" s="371"/>
      <c r="V35" s="371"/>
      <c r="W35" s="371"/>
      <c r="X35" s="371"/>
      <c r="Y35" s="372"/>
    </row>
    <row r="36" spans="2:26" ht="18.600000000000001" customHeight="1">
      <c r="B36" s="391"/>
      <c r="C36" s="379"/>
      <c r="D36" s="370"/>
      <c r="E36" s="371"/>
      <c r="F36" s="371"/>
      <c r="G36" s="371"/>
      <c r="H36" s="371"/>
      <c r="I36" s="371"/>
      <c r="J36" s="371"/>
      <c r="K36" s="371"/>
      <c r="L36" s="371"/>
      <c r="M36" s="371"/>
      <c r="N36" s="371"/>
      <c r="O36" s="371"/>
      <c r="P36" s="371"/>
      <c r="Q36" s="371"/>
      <c r="R36" s="371"/>
      <c r="S36" s="371"/>
      <c r="T36" s="371"/>
      <c r="U36" s="371"/>
      <c r="V36" s="371"/>
      <c r="W36" s="371"/>
      <c r="X36" s="371"/>
      <c r="Y36" s="372"/>
    </row>
    <row r="37" spans="2:26" ht="18.600000000000001" customHeight="1">
      <c r="B37" s="391"/>
      <c r="C37" s="380"/>
      <c r="D37" s="370"/>
      <c r="E37" s="371"/>
      <c r="F37" s="371"/>
      <c r="G37" s="371"/>
      <c r="H37" s="371"/>
      <c r="I37" s="371"/>
      <c r="J37" s="371"/>
      <c r="K37" s="371"/>
      <c r="L37" s="371"/>
      <c r="M37" s="371"/>
      <c r="N37" s="371"/>
      <c r="O37" s="371"/>
      <c r="P37" s="371"/>
      <c r="Q37" s="371"/>
      <c r="R37" s="371"/>
      <c r="S37" s="371"/>
      <c r="T37" s="371"/>
      <c r="U37" s="371"/>
      <c r="V37" s="371"/>
      <c r="W37" s="371"/>
      <c r="X37" s="371"/>
      <c r="Y37" s="372"/>
    </row>
    <row r="38" spans="2:26" ht="18.600000000000001" customHeight="1">
      <c r="B38" s="395" t="s">
        <v>570</v>
      </c>
      <c r="C38" s="397" t="s">
        <v>569</v>
      </c>
      <c r="D38" s="373"/>
      <c r="E38" s="374"/>
      <c r="F38" s="374"/>
      <c r="G38" s="374"/>
      <c r="H38" s="374"/>
      <c r="I38" s="374"/>
      <c r="J38" s="374"/>
      <c r="K38" s="374"/>
      <c r="L38" s="374"/>
      <c r="M38" s="374"/>
      <c r="N38" s="374"/>
      <c r="O38" s="374"/>
      <c r="P38" s="374"/>
      <c r="Q38" s="374"/>
      <c r="R38" s="374"/>
      <c r="S38" s="374"/>
      <c r="T38" s="374"/>
      <c r="U38" s="374"/>
      <c r="V38" s="374"/>
      <c r="W38" s="374"/>
      <c r="X38" s="374"/>
      <c r="Y38" s="381"/>
    </row>
    <row r="39" spans="2:26" ht="24.6" customHeight="1">
      <c r="B39" s="313" t="s">
        <v>796</v>
      </c>
      <c r="C39" s="390" t="s">
        <v>569</v>
      </c>
      <c r="D39" s="382"/>
      <c r="E39" s="383"/>
      <c r="F39" s="383"/>
      <c r="G39" s="383"/>
      <c r="H39" s="383"/>
      <c r="I39" s="383"/>
      <c r="J39" s="383"/>
      <c r="K39" s="383"/>
      <c r="L39" s="383"/>
      <c r="M39" s="383"/>
      <c r="N39" s="383"/>
      <c r="O39" s="383"/>
      <c r="P39" s="383"/>
      <c r="Q39" s="383"/>
      <c r="R39" s="383"/>
      <c r="S39" s="383"/>
      <c r="T39" s="383"/>
      <c r="U39" s="383"/>
      <c r="V39" s="383"/>
      <c r="W39" s="383"/>
      <c r="X39" s="383"/>
      <c r="Y39" s="384"/>
      <c r="Z39" s="199"/>
    </row>
    <row r="40" spans="2:26" s="200" customFormat="1" ht="7.5" customHeight="1"/>
    <row r="41" spans="2:26" s="200" customFormat="1" ht="12">
      <c r="B41" s="175" t="s">
        <v>742</v>
      </c>
    </row>
    <row r="42" spans="2:26" s="200" customFormat="1" ht="12">
      <c r="B42" s="200" t="s">
        <v>781</v>
      </c>
    </row>
    <row r="43" spans="2:26" s="200" customFormat="1" ht="12">
      <c r="B43" s="200" t="s">
        <v>808</v>
      </c>
    </row>
    <row r="44" spans="2:26" s="200" customFormat="1" ht="12">
      <c r="B44" s="200" t="s">
        <v>790</v>
      </c>
    </row>
    <row r="45" spans="2:26" s="175" customFormat="1" ht="12">
      <c r="B45" s="200" t="s">
        <v>791</v>
      </c>
    </row>
    <row r="46" spans="2:26" ht="30" customHeight="1">
      <c r="B46" s="170"/>
      <c r="C46" s="170"/>
    </row>
    <row r="47" spans="2:26" ht="30" customHeight="1">
      <c r="B47" s="170"/>
      <c r="C47" s="170"/>
    </row>
    <row r="48" spans="2:26" ht="30" customHeight="1">
      <c r="B48" s="170"/>
      <c r="C48" s="170"/>
    </row>
    <row r="49" s="170" customFormat="1" ht="30" customHeight="1"/>
  </sheetData>
  <sheetProtection insertRows="0"/>
  <protectedRanges>
    <protectedRange sqref="B9:X24 B26:X38" name="範囲1"/>
    <protectedRange sqref="B45" name="範囲3"/>
    <protectedRange sqref="B44" name="範囲3_2"/>
  </protectedRanges>
  <mergeCells count="6">
    <mergeCell ref="B3:Y3"/>
    <mergeCell ref="V4:Y4"/>
    <mergeCell ref="B5:B7"/>
    <mergeCell ref="C5:C7"/>
    <mergeCell ref="D5:X5"/>
    <mergeCell ref="Y5:Y7"/>
  </mergeCells>
  <phoneticPr fontId="2"/>
  <printOptions horizontalCentered="1"/>
  <pageMargins left="0.51181102362204722" right="0.59055118110236227" top="0.98425196850393704" bottom="0.98425196850393704" header="0.51181102362204722" footer="0.51181102362204722"/>
  <pageSetup paperSize="8" scale="90" fitToHeight="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O55"/>
  <sheetViews>
    <sheetView showGridLines="0" zoomScale="85" zoomScaleNormal="85" zoomScaleSheetLayoutView="70" zoomScalePageLayoutView="85" workbookViewId="0">
      <selection activeCell="B3" sqref="B3:AI3"/>
    </sheetView>
  </sheetViews>
  <sheetFormatPr defaultRowHeight="13.5"/>
  <cols>
    <col min="1" max="1" width="3.7109375" style="170" customWidth="1"/>
    <col min="2" max="2" width="10.140625" style="170" customWidth="1"/>
    <col min="3" max="3" width="21.42578125" style="170" customWidth="1"/>
    <col min="4" max="4" width="12.5703125" style="170" customWidth="1"/>
    <col min="5" max="5" width="5.85546875" style="170" customWidth="1"/>
    <col min="6" max="6" width="11.7109375" style="170" customWidth="1"/>
    <col min="7" max="7" width="7.140625" style="170" customWidth="1"/>
    <col min="8" max="10" width="4.7109375" style="170" customWidth="1"/>
    <col min="11" max="11" width="21.5703125" style="198" customWidth="1"/>
    <col min="12" max="12" width="11.28515625" style="198" customWidth="1"/>
    <col min="13" max="13" width="9.5703125" style="198" customWidth="1"/>
    <col min="14" max="14" width="6.7109375" style="170" customWidth="1"/>
    <col min="15" max="35" width="6.28515625" style="170" customWidth="1"/>
    <col min="36" max="36" width="1.7109375" style="170" customWidth="1"/>
    <col min="37" max="37" width="29.28515625" style="170" customWidth="1"/>
    <col min="38" max="38" width="15.85546875" style="170" customWidth="1"/>
    <col min="39" max="39" width="10" style="170" customWidth="1"/>
    <col min="40" max="40" width="9.140625" style="170"/>
    <col min="41" max="41" width="27" style="170" customWidth="1"/>
    <col min="42" max="255" width="9.140625" style="170"/>
    <col min="256" max="256" width="15.5703125" style="170" customWidth="1"/>
    <col min="257" max="257" width="7.140625" style="170" customWidth="1"/>
    <col min="258" max="258" width="21.42578125" style="170" customWidth="1"/>
    <col min="259" max="259" width="14.28515625" style="170" customWidth="1"/>
    <col min="260" max="261" width="8" style="170" customWidth="1"/>
    <col min="262" max="264" width="4.7109375" style="170" customWidth="1"/>
    <col min="265" max="269" width="14.28515625" style="170" customWidth="1"/>
    <col min="270" max="270" width="8.7109375" style="170" customWidth="1"/>
    <col min="271" max="290" width="9.140625" style="170" customWidth="1"/>
    <col min="291" max="291" width="12.140625" style="170" customWidth="1"/>
    <col min="292" max="292" width="1.7109375" style="170" customWidth="1"/>
    <col min="293" max="293" width="29.28515625" style="170" customWidth="1"/>
    <col min="294" max="294" width="15.85546875" style="170" customWidth="1"/>
    <col min="295" max="295" width="10" style="170" customWidth="1"/>
    <col min="296" max="296" width="9.140625" style="170"/>
    <col min="297" max="297" width="27" style="170" customWidth="1"/>
    <col min="298" max="511" width="9.140625" style="170"/>
    <col min="512" max="512" width="15.5703125" style="170" customWidth="1"/>
    <col min="513" max="513" width="7.140625" style="170" customWidth="1"/>
    <col min="514" max="514" width="21.42578125" style="170" customWidth="1"/>
    <col min="515" max="515" width="14.28515625" style="170" customWidth="1"/>
    <col min="516" max="517" width="8" style="170" customWidth="1"/>
    <col min="518" max="520" width="4.7109375" style="170" customWidth="1"/>
    <col min="521" max="525" width="14.28515625" style="170" customWidth="1"/>
    <col min="526" max="526" width="8.7109375" style="170" customWidth="1"/>
    <col min="527" max="546" width="9.140625" style="170" customWidth="1"/>
    <col min="547" max="547" width="12.140625" style="170" customWidth="1"/>
    <col min="548" max="548" width="1.7109375" style="170" customWidth="1"/>
    <col min="549" max="549" width="29.28515625" style="170" customWidth="1"/>
    <col min="550" max="550" width="15.85546875" style="170" customWidth="1"/>
    <col min="551" max="551" width="10" style="170" customWidth="1"/>
    <col min="552" max="552" width="9.140625" style="170"/>
    <col min="553" max="553" width="27" style="170" customWidth="1"/>
    <col min="554" max="767" width="9.140625" style="170"/>
    <col min="768" max="768" width="15.5703125" style="170" customWidth="1"/>
    <col min="769" max="769" width="7.140625" style="170" customWidth="1"/>
    <col min="770" max="770" width="21.42578125" style="170" customWidth="1"/>
    <col min="771" max="771" width="14.28515625" style="170" customWidth="1"/>
    <col min="772" max="773" width="8" style="170" customWidth="1"/>
    <col min="774" max="776" width="4.7109375" style="170" customWidth="1"/>
    <col min="777" max="781" width="14.28515625" style="170" customWidth="1"/>
    <col min="782" max="782" width="8.7109375" style="170" customWidth="1"/>
    <col min="783" max="802" width="9.140625" style="170" customWidth="1"/>
    <col min="803" max="803" width="12.140625" style="170" customWidth="1"/>
    <col min="804" max="804" width="1.7109375" style="170" customWidth="1"/>
    <col min="805" max="805" width="29.28515625" style="170" customWidth="1"/>
    <col min="806" max="806" width="15.85546875" style="170" customWidth="1"/>
    <col min="807" max="807" width="10" style="170" customWidth="1"/>
    <col min="808" max="808" width="9.140625" style="170"/>
    <col min="809" max="809" width="27" style="170" customWidth="1"/>
    <col min="810" max="1023" width="9.140625" style="170"/>
    <col min="1024" max="1024" width="15.5703125" style="170" customWidth="1"/>
    <col min="1025" max="1025" width="7.140625" style="170" customWidth="1"/>
    <col min="1026" max="1026" width="21.42578125" style="170" customWidth="1"/>
    <col min="1027" max="1027" width="14.28515625" style="170" customWidth="1"/>
    <col min="1028" max="1029" width="8" style="170" customWidth="1"/>
    <col min="1030" max="1032" width="4.7109375" style="170" customWidth="1"/>
    <col min="1033" max="1037" width="14.28515625" style="170" customWidth="1"/>
    <col min="1038" max="1038" width="8.7109375" style="170" customWidth="1"/>
    <col min="1039" max="1058" width="9.140625" style="170" customWidth="1"/>
    <col min="1059" max="1059" width="12.140625" style="170" customWidth="1"/>
    <col min="1060" max="1060" width="1.7109375" style="170" customWidth="1"/>
    <col min="1061" max="1061" width="29.28515625" style="170" customWidth="1"/>
    <col min="1062" max="1062" width="15.85546875" style="170" customWidth="1"/>
    <col min="1063" max="1063" width="10" style="170" customWidth="1"/>
    <col min="1064" max="1064" width="9.140625" style="170"/>
    <col min="1065" max="1065" width="27" style="170" customWidth="1"/>
    <col min="1066" max="1279" width="9.140625" style="170"/>
    <col min="1280" max="1280" width="15.5703125" style="170" customWidth="1"/>
    <col min="1281" max="1281" width="7.140625" style="170" customWidth="1"/>
    <col min="1282" max="1282" width="21.42578125" style="170" customWidth="1"/>
    <col min="1283" max="1283" width="14.28515625" style="170" customWidth="1"/>
    <col min="1284" max="1285" width="8" style="170" customWidth="1"/>
    <col min="1286" max="1288" width="4.7109375" style="170" customWidth="1"/>
    <col min="1289" max="1293" width="14.28515625" style="170" customWidth="1"/>
    <col min="1294" max="1294" width="8.7109375" style="170" customWidth="1"/>
    <col min="1295" max="1314" width="9.140625" style="170" customWidth="1"/>
    <col min="1315" max="1315" width="12.140625" style="170" customWidth="1"/>
    <col min="1316" max="1316" width="1.7109375" style="170" customWidth="1"/>
    <col min="1317" max="1317" width="29.28515625" style="170" customWidth="1"/>
    <col min="1318" max="1318" width="15.85546875" style="170" customWidth="1"/>
    <col min="1319" max="1319" width="10" style="170" customWidth="1"/>
    <col min="1320" max="1320" width="9.140625" style="170"/>
    <col min="1321" max="1321" width="27" style="170" customWidth="1"/>
    <col min="1322" max="1535" width="9.140625" style="170"/>
    <col min="1536" max="1536" width="15.5703125" style="170" customWidth="1"/>
    <col min="1537" max="1537" width="7.140625" style="170" customWidth="1"/>
    <col min="1538" max="1538" width="21.42578125" style="170" customWidth="1"/>
    <col min="1539" max="1539" width="14.28515625" style="170" customWidth="1"/>
    <col min="1540" max="1541" width="8" style="170" customWidth="1"/>
    <col min="1542" max="1544" width="4.7109375" style="170" customWidth="1"/>
    <col min="1545" max="1549" width="14.28515625" style="170" customWidth="1"/>
    <col min="1550" max="1550" width="8.7109375" style="170" customWidth="1"/>
    <col min="1551" max="1570" width="9.140625" style="170" customWidth="1"/>
    <col min="1571" max="1571" width="12.140625" style="170" customWidth="1"/>
    <col min="1572" max="1572" width="1.7109375" style="170" customWidth="1"/>
    <col min="1573" max="1573" width="29.28515625" style="170" customWidth="1"/>
    <col min="1574" max="1574" width="15.85546875" style="170" customWidth="1"/>
    <col min="1575" max="1575" width="10" style="170" customWidth="1"/>
    <col min="1576" max="1576" width="9.140625" style="170"/>
    <col min="1577" max="1577" width="27" style="170" customWidth="1"/>
    <col min="1578" max="1791" width="9.140625" style="170"/>
    <col min="1792" max="1792" width="15.5703125" style="170" customWidth="1"/>
    <col min="1793" max="1793" width="7.140625" style="170" customWidth="1"/>
    <col min="1794" max="1794" width="21.42578125" style="170" customWidth="1"/>
    <col min="1795" max="1795" width="14.28515625" style="170" customWidth="1"/>
    <col min="1796" max="1797" width="8" style="170" customWidth="1"/>
    <col min="1798" max="1800" width="4.7109375" style="170" customWidth="1"/>
    <col min="1801" max="1805" width="14.28515625" style="170" customWidth="1"/>
    <col min="1806" max="1806" width="8.7109375" style="170" customWidth="1"/>
    <col min="1807" max="1826" width="9.140625" style="170" customWidth="1"/>
    <col min="1827" max="1827" width="12.140625" style="170" customWidth="1"/>
    <col min="1828" max="1828" width="1.7109375" style="170" customWidth="1"/>
    <col min="1829" max="1829" width="29.28515625" style="170" customWidth="1"/>
    <col min="1830" max="1830" width="15.85546875" style="170" customWidth="1"/>
    <col min="1831" max="1831" width="10" style="170" customWidth="1"/>
    <col min="1832" max="1832" width="9.140625" style="170"/>
    <col min="1833" max="1833" width="27" style="170" customWidth="1"/>
    <col min="1834" max="2047" width="9.140625" style="170"/>
    <col min="2048" max="2048" width="15.5703125" style="170" customWidth="1"/>
    <col min="2049" max="2049" width="7.140625" style="170" customWidth="1"/>
    <col min="2050" max="2050" width="21.42578125" style="170" customWidth="1"/>
    <col min="2051" max="2051" width="14.28515625" style="170" customWidth="1"/>
    <col min="2052" max="2053" width="8" style="170" customWidth="1"/>
    <col min="2054" max="2056" width="4.7109375" style="170" customWidth="1"/>
    <col min="2057" max="2061" width="14.28515625" style="170" customWidth="1"/>
    <col min="2062" max="2062" width="8.7109375" style="170" customWidth="1"/>
    <col min="2063" max="2082" width="9.140625" style="170" customWidth="1"/>
    <col min="2083" max="2083" width="12.140625" style="170" customWidth="1"/>
    <col min="2084" max="2084" width="1.7109375" style="170" customWidth="1"/>
    <col min="2085" max="2085" width="29.28515625" style="170" customWidth="1"/>
    <col min="2086" max="2086" width="15.85546875" style="170" customWidth="1"/>
    <col min="2087" max="2087" width="10" style="170" customWidth="1"/>
    <col min="2088" max="2088" width="9.140625" style="170"/>
    <col min="2089" max="2089" width="27" style="170" customWidth="1"/>
    <col min="2090" max="2303" width="9.140625" style="170"/>
    <col min="2304" max="2304" width="15.5703125" style="170" customWidth="1"/>
    <col min="2305" max="2305" width="7.140625" style="170" customWidth="1"/>
    <col min="2306" max="2306" width="21.42578125" style="170" customWidth="1"/>
    <col min="2307" max="2307" width="14.28515625" style="170" customWidth="1"/>
    <col min="2308" max="2309" width="8" style="170" customWidth="1"/>
    <col min="2310" max="2312" width="4.7109375" style="170" customWidth="1"/>
    <col min="2313" max="2317" width="14.28515625" style="170" customWidth="1"/>
    <col min="2318" max="2318" width="8.7109375" style="170" customWidth="1"/>
    <col min="2319" max="2338" width="9.140625" style="170" customWidth="1"/>
    <col min="2339" max="2339" width="12.140625" style="170" customWidth="1"/>
    <col min="2340" max="2340" width="1.7109375" style="170" customWidth="1"/>
    <col min="2341" max="2341" width="29.28515625" style="170" customWidth="1"/>
    <col min="2342" max="2342" width="15.85546875" style="170" customWidth="1"/>
    <col min="2343" max="2343" width="10" style="170" customWidth="1"/>
    <col min="2344" max="2344" width="9.140625" style="170"/>
    <col min="2345" max="2345" width="27" style="170" customWidth="1"/>
    <col min="2346" max="2559" width="9.140625" style="170"/>
    <col min="2560" max="2560" width="15.5703125" style="170" customWidth="1"/>
    <col min="2561" max="2561" width="7.140625" style="170" customWidth="1"/>
    <col min="2562" max="2562" width="21.42578125" style="170" customWidth="1"/>
    <col min="2563" max="2563" width="14.28515625" style="170" customWidth="1"/>
    <col min="2564" max="2565" width="8" style="170" customWidth="1"/>
    <col min="2566" max="2568" width="4.7109375" style="170" customWidth="1"/>
    <col min="2569" max="2573" width="14.28515625" style="170" customWidth="1"/>
    <col min="2574" max="2574" width="8.7109375" style="170" customWidth="1"/>
    <col min="2575" max="2594" width="9.140625" style="170" customWidth="1"/>
    <col min="2595" max="2595" width="12.140625" style="170" customWidth="1"/>
    <col min="2596" max="2596" width="1.7109375" style="170" customWidth="1"/>
    <col min="2597" max="2597" width="29.28515625" style="170" customWidth="1"/>
    <col min="2598" max="2598" width="15.85546875" style="170" customWidth="1"/>
    <col min="2599" max="2599" width="10" style="170" customWidth="1"/>
    <col min="2600" max="2600" width="9.140625" style="170"/>
    <col min="2601" max="2601" width="27" style="170" customWidth="1"/>
    <col min="2602" max="2815" width="9.140625" style="170"/>
    <col min="2816" max="2816" width="15.5703125" style="170" customWidth="1"/>
    <col min="2817" max="2817" width="7.140625" style="170" customWidth="1"/>
    <col min="2818" max="2818" width="21.42578125" style="170" customWidth="1"/>
    <col min="2819" max="2819" width="14.28515625" style="170" customWidth="1"/>
    <col min="2820" max="2821" width="8" style="170" customWidth="1"/>
    <col min="2822" max="2824" width="4.7109375" style="170" customWidth="1"/>
    <col min="2825" max="2829" width="14.28515625" style="170" customWidth="1"/>
    <col min="2830" max="2830" width="8.7109375" style="170" customWidth="1"/>
    <col min="2831" max="2850" width="9.140625" style="170" customWidth="1"/>
    <col min="2851" max="2851" width="12.140625" style="170" customWidth="1"/>
    <col min="2852" max="2852" width="1.7109375" style="170" customWidth="1"/>
    <col min="2853" max="2853" width="29.28515625" style="170" customWidth="1"/>
    <col min="2854" max="2854" width="15.85546875" style="170" customWidth="1"/>
    <col min="2855" max="2855" width="10" style="170" customWidth="1"/>
    <col min="2856" max="2856" width="9.140625" style="170"/>
    <col min="2857" max="2857" width="27" style="170" customWidth="1"/>
    <col min="2858" max="3071" width="9.140625" style="170"/>
    <col min="3072" max="3072" width="15.5703125" style="170" customWidth="1"/>
    <col min="3073" max="3073" width="7.140625" style="170" customWidth="1"/>
    <col min="3074" max="3074" width="21.42578125" style="170" customWidth="1"/>
    <col min="3075" max="3075" width="14.28515625" style="170" customWidth="1"/>
    <col min="3076" max="3077" width="8" style="170" customWidth="1"/>
    <col min="3078" max="3080" width="4.7109375" style="170" customWidth="1"/>
    <col min="3081" max="3085" width="14.28515625" style="170" customWidth="1"/>
    <col min="3086" max="3086" width="8.7109375" style="170" customWidth="1"/>
    <col min="3087" max="3106" width="9.140625" style="170" customWidth="1"/>
    <col min="3107" max="3107" width="12.140625" style="170" customWidth="1"/>
    <col min="3108" max="3108" width="1.7109375" style="170" customWidth="1"/>
    <col min="3109" max="3109" width="29.28515625" style="170" customWidth="1"/>
    <col min="3110" max="3110" width="15.85546875" style="170" customWidth="1"/>
    <col min="3111" max="3111" width="10" style="170" customWidth="1"/>
    <col min="3112" max="3112" width="9.140625" style="170"/>
    <col min="3113" max="3113" width="27" style="170" customWidth="1"/>
    <col min="3114" max="3327" width="9.140625" style="170"/>
    <col min="3328" max="3328" width="15.5703125" style="170" customWidth="1"/>
    <col min="3329" max="3329" width="7.140625" style="170" customWidth="1"/>
    <col min="3330" max="3330" width="21.42578125" style="170" customWidth="1"/>
    <col min="3331" max="3331" width="14.28515625" style="170" customWidth="1"/>
    <col min="3332" max="3333" width="8" style="170" customWidth="1"/>
    <col min="3334" max="3336" width="4.7109375" style="170" customWidth="1"/>
    <col min="3337" max="3341" width="14.28515625" style="170" customWidth="1"/>
    <col min="3342" max="3342" width="8.7109375" style="170" customWidth="1"/>
    <col min="3343" max="3362" width="9.140625" style="170" customWidth="1"/>
    <col min="3363" max="3363" width="12.140625" style="170" customWidth="1"/>
    <col min="3364" max="3364" width="1.7109375" style="170" customWidth="1"/>
    <col min="3365" max="3365" width="29.28515625" style="170" customWidth="1"/>
    <col min="3366" max="3366" width="15.85546875" style="170" customWidth="1"/>
    <col min="3367" max="3367" width="10" style="170" customWidth="1"/>
    <col min="3368" max="3368" width="9.140625" style="170"/>
    <col min="3369" max="3369" width="27" style="170" customWidth="1"/>
    <col min="3370" max="3583" width="9.140625" style="170"/>
    <col min="3584" max="3584" width="15.5703125" style="170" customWidth="1"/>
    <col min="3585" max="3585" width="7.140625" style="170" customWidth="1"/>
    <col min="3586" max="3586" width="21.42578125" style="170" customWidth="1"/>
    <col min="3587" max="3587" width="14.28515625" style="170" customWidth="1"/>
    <col min="3588" max="3589" width="8" style="170" customWidth="1"/>
    <col min="3590" max="3592" width="4.7109375" style="170" customWidth="1"/>
    <col min="3593" max="3597" width="14.28515625" style="170" customWidth="1"/>
    <col min="3598" max="3598" width="8.7109375" style="170" customWidth="1"/>
    <col min="3599" max="3618" width="9.140625" style="170" customWidth="1"/>
    <col min="3619" max="3619" width="12.140625" style="170" customWidth="1"/>
    <col min="3620" max="3620" width="1.7109375" style="170" customWidth="1"/>
    <col min="3621" max="3621" width="29.28515625" style="170" customWidth="1"/>
    <col min="3622" max="3622" width="15.85546875" style="170" customWidth="1"/>
    <col min="3623" max="3623" width="10" style="170" customWidth="1"/>
    <col min="3624" max="3624" width="9.140625" style="170"/>
    <col min="3625" max="3625" width="27" style="170" customWidth="1"/>
    <col min="3626" max="3839" width="9.140625" style="170"/>
    <col min="3840" max="3840" width="15.5703125" style="170" customWidth="1"/>
    <col min="3841" max="3841" width="7.140625" style="170" customWidth="1"/>
    <col min="3842" max="3842" width="21.42578125" style="170" customWidth="1"/>
    <col min="3843" max="3843" width="14.28515625" style="170" customWidth="1"/>
    <col min="3844" max="3845" width="8" style="170" customWidth="1"/>
    <col min="3846" max="3848" width="4.7109375" style="170" customWidth="1"/>
    <col min="3849" max="3853" width="14.28515625" style="170" customWidth="1"/>
    <col min="3854" max="3854" width="8.7109375" style="170" customWidth="1"/>
    <col min="3855" max="3874" width="9.140625" style="170" customWidth="1"/>
    <col min="3875" max="3875" width="12.140625" style="170" customWidth="1"/>
    <col min="3876" max="3876" width="1.7109375" style="170" customWidth="1"/>
    <col min="3877" max="3877" width="29.28515625" style="170" customWidth="1"/>
    <col min="3878" max="3878" width="15.85546875" style="170" customWidth="1"/>
    <col min="3879" max="3879" width="10" style="170" customWidth="1"/>
    <col min="3880" max="3880" width="9.140625" style="170"/>
    <col min="3881" max="3881" width="27" style="170" customWidth="1"/>
    <col min="3882" max="4095" width="9.140625" style="170"/>
    <col min="4096" max="4096" width="15.5703125" style="170" customWidth="1"/>
    <col min="4097" max="4097" width="7.140625" style="170" customWidth="1"/>
    <col min="4098" max="4098" width="21.42578125" style="170" customWidth="1"/>
    <col min="4099" max="4099" width="14.28515625" style="170" customWidth="1"/>
    <col min="4100" max="4101" width="8" style="170" customWidth="1"/>
    <col min="4102" max="4104" width="4.7109375" style="170" customWidth="1"/>
    <col min="4105" max="4109" width="14.28515625" style="170" customWidth="1"/>
    <col min="4110" max="4110" width="8.7109375" style="170" customWidth="1"/>
    <col min="4111" max="4130" width="9.140625" style="170" customWidth="1"/>
    <col min="4131" max="4131" width="12.140625" style="170" customWidth="1"/>
    <col min="4132" max="4132" width="1.7109375" style="170" customWidth="1"/>
    <col min="4133" max="4133" width="29.28515625" style="170" customWidth="1"/>
    <col min="4134" max="4134" width="15.85546875" style="170" customWidth="1"/>
    <col min="4135" max="4135" width="10" style="170" customWidth="1"/>
    <col min="4136" max="4136" width="9.140625" style="170"/>
    <col min="4137" max="4137" width="27" style="170" customWidth="1"/>
    <col min="4138" max="4351" width="9.140625" style="170"/>
    <col min="4352" max="4352" width="15.5703125" style="170" customWidth="1"/>
    <col min="4353" max="4353" width="7.140625" style="170" customWidth="1"/>
    <col min="4354" max="4354" width="21.42578125" style="170" customWidth="1"/>
    <col min="4355" max="4355" width="14.28515625" style="170" customWidth="1"/>
    <col min="4356" max="4357" width="8" style="170" customWidth="1"/>
    <col min="4358" max="4360" width="4.7109375" style="170" customWidth="1"/>
    <col min="4361" max="4365" width="14.28515625" style="170" customWidth="1"/>
    <col min="4366" max="4366" width="8.7109375" style="170" customWidth="1"/>
    <col min="4367" max="4386" width="9.140625" style="170" customWidth="1"/>
    <col min="4387" max="4387" width="12.140625" style="170" customWidth="1"/>
    <col min="4388" max="4388" width="1.7109375" style="170" customWidth="1"/>
    <col min="4389" max="4389" width="29.28515625" style="170" customWidth="1"/>
    <col min="4390" max="4390" width="15.85546875" style="170" customWidth="1"/>
    <col min="4391" max="4391" width="10" style="170" customWidth="1"/>
    <col min="4392" max="4392" width="9.140625" style="170"/>
    <col min="4393" max="4393" width="27" style="170" customWidth="1"/>
    <col min="4394" max="4607" width="9.140625" style="170"/>
    <col min="4608" max="4608" width="15.5703125" style="170" customWidth="1"/>
    <col min="4609" max="4609" width="7.140625" style="170" customWidth="1"/>
    <col min="4610" max="4610" width="21.42578125" style="170" customWidth="1"/>
    <col min="4611" max="4611" width="14.28515625" style="170" customWidth="1"/>
    <col min="4612" max="4613" width="8" style="170" customWidth="1"/>
    <col min="4614" max="4616" width="4.7109375" style="170" customWidth="1"/>
    <col min="4617" max="4621" width="14.28515625" style="170" customWidth="1"/>
    <col min="4622" max="4622" width="8.7109375" style="170" customWidth="1"/>
    <col min="4623" max="4642" width="9.140625" style="170" customWidth="1"/>
    <col min="4643" max="4643" width="12.140625" style="170" customWidth="1"/>
    <col min="4644" max="4644" width="1.7109375" style="170" customWidth="1"/>
    <col min="4645" max="4645" width="29.28515625" style="170" customWidth="1"/>
    <col min="4646" max="4646" width="15.85546875" style="170" customWidth="1"/>
    <col min="4647" max="4647" width="10" style="170" customWidth="1"/>
    <col min="4648" max="4648" width="9.140625" style="170"/>
    <col min="4649" max="4649" width="27" style="170" customWidth="1"/>
    <col min="4650" max="4863" width="9.140625" style="170"/>
    <col min="4864" max="4864" width="15.5703125" style="170" customWidth="1"/>
    <col min="4865" max="4865" width="7.140625" style="170" customWidth="1"/>
    <col min="4866" max="4866" width="21.42578125" style="170" customWidth="1"/>
    <col min="4867" max="4867" width="14.28515625" style="170" customWidth="1"/>
    <col min="4868" max="4869" width="8" style="170" customWidth="1"/>
    <col min="4870" max="4872" width="4.7109375" style="170" customWidth="1"/>
    <col min="4873" max="4877" width="14.28515625" style="170" customWidth="1"/>
    <col min="4878" max="4878" width="8.7109375" style="170" customWidth="1"/>
    <col min="4879" max="4898" width="9.140625" style="170" customWidth="1"/>
    <col min="4899" max="4899" width="12.140625" style="170" customWidth="1"/>
    <col min="4900" max="4900" width="1.7109375" style="170" customWidth="1"/>
    <col min="4901" max="4901" width="29.28515625" style="170" customWidth="1"/>
    <col min="4902" max="4902" width="15.85546875" style="170" customWidth="1"/>
    <col min="4903" max="4903" width="10" style="170" customWidth="1"/>
    <col min="4904" max="4904" width="9.140625" style="170"/>
    <col min="4905" max="4905" width="27" style="170" customWidth="1"/>
    <col min="4906" max="5119" width="9.140625" style="170"/>
    <col min="5120" max="5120" width="15.5703125" style="170" customWidth="1"/>
    <col min="5121" max="5121" width="7.140625" style="170" customWidth="1"/>
    <col min="5122" max="5122" width="21.42578125" style="170" customWidth="1"/>
    <col min="5123" max="5123" width="14.28515625" style="170" customWidth="1"/>
    <col min="5124" max="5125" width="8" style="170" customWidth="1"/>
    <col min="5126" max="5128" width="4.7109375" style="170" customWidth="1"/>
    <col min="5129" max="5133" width="14.28515625" style="170" customWidth="1"/>
    <col min="5134" max="5134" width="8.7109375" style="170" customWidth="1"/>
    <col min="5135" max="5154" width="9.140625" style="170" customWidth="1"/>
    <col min="5155" max="5155" width="12.140625" style="170" customWidth="1"/>
    <col min="5156" max="5156" width="1.7109375" style="170" customWidth="1"/>
    <col min="5157" max="5157" width="29.28515625" style="170" customWidth="1"/>
    <col min="5158" max="5158" width="15.85546875" style="170" customWidth="1"/>
    <col min="5159" max="5159" width="10" style="170" customWidth="1"/>
    <col min="5160" max="5160" width="9.140625" style="170"/>
    <col min="5161" max="5161" width="27" style="170" customWidth="1"/>
    <col min="5162" max="5375" width="9.140625" style="170"/>
    <col min="5376" max="5376" width="15.5703125" style="170" customWidth="1"/>
    <col min="5377" max="5377" width="7.140625" style="170" customWidth="1"/>
    <col min="5378" max="5378" width="21.42578125" style="170" customWidth="1"/>
    <col min="5379" max="5379" width="14.28515625" style="170" customWidth="1"/>
    <col min="5380" max="5381" width="8" style="170" customWidth="1"/>
    <col min="5382" max="5384" width="4.7109375" style="170" customWidth="1"/>
    <col min="5385" max="5389" width="14.28515625" style="170" customWidth="1"/>
    <col min="5390" max="5390" width="8.7109375" style="170" customWidth="1"/>
    <col min="5391" max="5410" width="9.140625" style="170" customWidth="1"/>
    <col min="5411" max="5411" width="12.140625" style="170" customWidth="1"/>
    <col min="5412" max="5412" width="1.7109375" style="170" customWidth="1"/>
    <col min="5413" max="5413" width="29.28515625" style="170" customWidth="1"/>
    <col min="5414" max="5414" width="15.85546875" style="170" customWidth="1"/>
    <col min="5415" max="5415" width="10" style="170" customWidth="1"/>
    <col min="5416" max="5416" width="9.140625" style="170"/>
    <col min="5417" max="5417" width="27" style="170" customWidth="1"/>
    <col min="5418" max="5631" width="9.140625" style="170"/>
    <col min="5632" max="5632" width="15.5703125" style="170" customWidth="1"/>
    <col min="5633" max="5633" width="7.140625" style="170" customWidth="1"/>
    <col min="5634" max="5634" width="21.42578125" style="170" customWidth="1"/>
    <col min="5635" max="5635" width="14.28515625" style="170" customWidth="1"/>
    <col min="5636" max="5637" width="8" style="170" customWidth="1"/>
    <col min="5638" max="5640" width="4.7109375" style="170" customWidth="1"/>
    <col min="5641" max="5645" width="14.28515625" style="170" customWidth="1"/>
    <col min="5646" max="5646" width="8.7109375" style="170" customWidth="1"/>
    <col min="5647" max="5666" width="9.140625" style="170" customWidth="1"/>
    <col min="5667" max="5667" width="12.140625" style="170" customWidth="1"/>
    <col min="5668" max="5668" width="1.7109375" style="170" customWidth="1"/>
    <col min="5669" max="5669" width="29.28515625" style="170" customWidth="1"/>
    <col min="5670" max="5670" width="15.85546875" style="170" customWidth="1"/>
    <col min="5671" max="5671" width="10" style="170" customWidth="1"/>
    <col min="5672" max="5672" width="9.140625" style="170"/>
    <col min="5673" max="5673" width="27" style="170" customWidth="1"/>
    <col min="5674" max="5887" width="9.140625" style="170"/>
    <col min="5888" max="5888" width="15.5703125" style="170" customWidth="1"/>
    <col min="5889" max="5889" width="7.140625" style="170" customWidth="1"/>
    <col min="5890" max="5890" width="21.42578125" style="170" customWidth="1"/>
    <col min="5891" max="5891" width="14.28515625" style="170" customWidth="1"/>
    <col min="5892" max="5893" width="8" style="170" customWidth="1"/>
    <col min="5894" max="5896" width="4.7109375" style="170" customWidth="1"/>
    <col min="5897" max="5901" width="14.28515625" style="170" customWidth="1"/>
    <col min="5902" max="5902" width="8.7109375" style="170" customWidth="1"/>
    <col min="5903" max="5922" width="9.140625" style="170" customWidth="1"/>
    <col min="5923" max="5923" width="12.140625" style="170" customWidth="1"/>
    <col min="5924" max="5924" width="1.7109375" style="170" customWidth="1"/>
    <col min="5925" max="5925" width="29.28515625" style="170" customWidth="1"/>
    <col min="5926" max="5926" width="15.85546875" style="170" customWidth="1"/>
    <col min="5927" max="5927" width="10" style="170" customWidth="1"/>
    <col min="5928" max="5928" width="9.140625" style="170"/>
    <col min="5929" max="5929" width="27" style="170" customWidth="1"/>
    <col min="5930" max="6143" width="9.140625" style="170"/>
    <col min="6144" max="6144" width="15.5703125" style="170" customWidth="1"/>
    <col min="6145" max="6145" width="7.140625" style="170" customWidth="1"/>
    <col min="6146" max="6146" width="21.42578125" style="170" customWidth="1"/>
    <col min="6147" max="6147" width="14.28515625" style="170" customWidth="1"/>
    <col min="6148" max="6149" width="8" style="170" customWidth="1"/>
    <col min="6150" max="6152" width="4.7109375" style="170" customWidth="1"/>
    <col min="6153" max="6157" width="14.28515625" style="170" customWidth="1"/>
    <col min="6158" max="6158" width="8.7109375" style="170" customWidth="1"/>
    <col min="6159" max="6178" width="9.140625" style="170" customWidth="1"/>
    <col min="6179" max="6179" width="12.140625" style="170" customWidth="1"/>
    <col min="6180" max="6180" width="1.7109375" style="170" customWidth="1"/>
    <col min="6181" max="6181" width="29.28515625" style="170" customWidth="1"/>
    <col min="6182" max="6182" width="15.85546875" style="170" customWidth="1"/>
    <col min="6183" max="6183" width="10" style="170" customWidth="1"/>
    <col min="6184" max="6184" width="9.140625" style="170"/>
    <col min="6185" max="6185" width="27" style="170" customWidth="1"/>
    <col min="6186" max="6399" width="9.140625" style="170"/>
    <col min="6400" max="6400" width="15.5703125" style="170" customWidth="1"/>
    <col min="6401" max="6401" width="7.140625" style="170" customWidth="1"/>
    <col min="6402" max="6402" width="21.42578125" style="170" customWidth="1"/>
    <col min="6403" max="6403" width="14.28515625" style="170" customWidth="1"/>
    <col min="6404" max="6405" width="8" style="170" customWidth="1"/>
    <col min="6406" max="6408" width="4.7109375" style="170" customWidth="1"/>
    <col min="6409" max="6413" width="14.28515625" style="170" customWidth="1"/>
    <col min="6414" max="6414" width="8.7109375" style="170" customWidth="1"/>
    <col min="6415" max="6434" width="9.140625" style="170" customWidth="1"/>
    <col min="6435" max="6435" width="12.140625" style="170" customWidth="1"/>
    <col min="6436" max="6436" width="1.7109375" style="170" customWidth="1"/>
    <col min="6437" max="6437" width="29.28515625" style="170" customWidth="1"/>
    <col min="6438" max="6438" width="15.85546875" style="170" customWidth="1"/>
    <col min="6439" max="6439" width="10" style="170" customWidth="1"/>
    <col min="6440" max="6440" width="9.140625" style="170"/>
    <col min="6441" max="6441" width="27" style="170" customWidth="1"/>
    <col min="6442" max="6655" width="9.140625" style="170"/>
    <col min="6656" max="6656" width="15.5703125" style="170" customWidth="1"/>
    <col min="6657" max="6657" width="7.140625" style="170" customWidth="1"/>
    <col min="6658" max="6658" width="21.42578125" style="170" customWidth="1"/>
    <col min="6659" max="6659" width="14.28515625" style="170" customWidth="1"/>
    <col min="6660" max="6661" width="8" style="170" customWidth="1"/>
    <col min="6662" max="6664" width="4.7109375" style="170" customWidth="1"/>
    <col min="6665" max="6669" width="14.28515625" style="170" customWidth="1"/>
    <col min="6670" max="6670" width="8.7109375" style="170" customWidth="1"/>
    <col min="6671" max="6690" width="9.140625" style="170" customWidth="1"/>
    <col min="6691" max="6691" width="12.140625" style="170" customWidth="1"/>
    <col min="6692" max="6692" width="1.7109375" style="170" customWidth="1"/>
    <col min="6693" max="6693" width="29.28515625" style="170" customWidth="1"/>
    <col min="6694" max="6694" width="15.85546875" style="170" customWidth="1"/>
    <col min="6695" max="6695" width="10" style="170" customWidth="1"/>
    <col min="6696" max="6696" width="9.140625" style="170"/>
    <col min="6697" max="6697" width="27" style="170" customWidth="1"/>
    <col min="6698" max="6911" width="9.140625" style="170"/>
    <col min="6912" max="6912" width="15.5703125" style="170" customWidth="1"/>
    <col min="6913" max="6913" width="7.140625" style="170" customWidth="1"/>
    <col min="6914" max="6914" width="21.42578125" style="170" customWidth="1"/>
    <col min="6915" max="6915" width="14.28515625" style="170" customWidth="1"/>
    <col min="6916" max="6917" width="8" style="170" customWidth="1"/>
    <col min="6918" max="6920" width="4.7109375" style="170" customWidth="1"/>
    <col min="6921" max="6925" width="14.28515625" style="170" customWidth="1"/>
    <col min="6926" max="6926" width="8.7109375" style="170" customWidth="1"/>
    <col min="6927" max="6946" width="9.140625" style="170" customWidth="1"/>
    <col min="6947" max="6947" width="12.140625" style="170" customWidth="1"/>
    <col min="6948" max="6948" width="1.7109375" style="170" customWidth="1"/>
    <col min="6949" max="6949" width="29.28515625" style="170" customWidth="1"/>
    <col min="6950" max="6950" width="15.85546875" style="170" customWidth="1"/>
    <col min="6951" max="6951" width="10" style="170" customWidth="1"/>
    <col min="6952" max="6952" width="9.140625" style="170"/>
    <col min="6953" max="6953" width="27" style="170" customWidth="1"/>
    <col min="6954" max="7167" width="9.140625" style="170"/>
    <col min="7168" max="7168" width="15.5703125" style="170" customWidth="1"/>
    <col min="7169" max="7169" width="7.140625" style="170" customWidth="1"/>
    <col min="7170" max="7170" width="21.42578125" style="170" customWidth="1"/>
    <col min="7171" max="7171" width="14.28515625" style="170" customWidth="1"/>
    <col min="7172" max="7173" width="8" style="170" customWidth="1"/>
    <col min="7174" max="7176" width="4.7109375" style="170" customWidth="1"/>
    <col min="7177" max="7181" width="14.28515625" style="170" customWidth="1"/>
    <col min="7182" max="7182" width="8.7109375" style="170" customWidth="1"/>
    <col min="7183" max="7202" width="9.140625" style="170" customWidth="1"/>
    <col min="7203" max="7203" width="12.140625" style="170" customWidth="1"/>
    <col min="7204" max="7204" width="1.7109375" style="170" customWidth="1"/>
    <col min="7205" max="7205" width="29.28515625" style="170" customWidth="1"/>
    <col min="7206" max="7206" width="15.85546875" style="170" customWidth="1"/>
    <col min="7207" max="7207" width="10" style="170" customWidth="1"/>
    <col min="7208" max="7208" width="9.140625" style="170"/>
    <col min="7209" max="7209" width="27" style="170" customWidth="1"/>
    <col min="7210" max="7423" width="9.140625" style="170"/>
    <col min="7424" max="7424" width="15.5703125" style="170" customWidth="1"/>
    <col min="7425" max="7425" width="7.140625" style="170" customWidth="1"/>
    <col min="7426" max="7426" width="21.42578125" style="170" customWidth="1"/>
    <col min="7427" max="7427" width="14.28515625" style="170" customWidth="1"/>
    <col min="7428" max="7429" width="8" style="170" customWidth="1"/>
    <col min="7430" max="7432" width="4.7109375" style="170" customWidth="1"/>
    <col min="7433" max="7437" width="14.28515625" style="170" customWidth="1"/>
    <col min="7438" max="7438" width="8.7109375" style="170" customWidth="1"/>
    <col min="7439" max="7458" width="9.140625" style="170" customWidth="1"/>
    <col min="7459" max="7459" width="12.140625" style="170" customWidth="1"/>
    <col min="7460" max="7460" width="1.7109375" style="170" customWidth="1"/>
    <col min="7461" max="7461" width="29.28515625" style="170" customWidth="1"/>
    <col min="7462" max="7462" width="15.85546875" style="170" customWidth="1"/>
    <col min="7463" max="7463" width="10" style="170" customWidth="1"/>
    <col min="7464" max="7464" width="9.140625" style="170"/>
    <col min="7465" max="7465" width="27" style="170" customWidth="1"/>
    <col min="7466" max="7679" width="9.140625" style="170"/>
    <col min="7680" max="7680" width="15.5703125" style="170" customWidth="1"/>
    <col min="7681" max="7681" width="7.140625" style="170" customWidth="1"/>
    <col min="7682" max="7682" width="21.42578125" style="170" customWidth="1"/>
    <col min="7683" max="7683" width="14.28515625" style="170" customWidth="1"/>
    <col min="7684" max="7685" width="8" style="170" customWidth="1"/>
    <col min="7686" max="7688" width="4.7109375" style="170" customWidth="1"/>
    <col min="7689" max="7693" width="14.28515625" style="170" customWidth="1"/>
    <col min="7694" max="7694" width="8.7109375" style="170" customWidth="1"/>
    <col min="7695" max="7714" width="9.140625" style="170" customWidth="1"/>
    <col min="7715" max="7715" width="12.140625" style="170" customWidth="1"/>
    <col min="7716" max="7716" width="1.7109375" style="170" customWidth="1"/>
    <col min="7717" max="7717" width="29.28515625" style="170" customWidth="1"/>
    <col min="7718" max="7718" width="15.85546875" style="170" customWidth="1"/>
    <col min="7719" max="7719" width="10" style="170" customWidth="1"/>
    <col min="7720" max="7720" width="9.140625" style="170"/>
    <col min="7721" max="7721" width="27" style="170" customWidth="1"/>
    <col min="7722" max="7935" width="9.140625" style="170"/>
    <col min="7936" max="7936" width="15.5703125" style="170" customWidth="1"/>
    <col min="7937" max="7937" width="7.140625" style="170" customWidth="1"/>
    <col min="7938" max="7938" width="21.42578125" style="170" customWidth="1"/>
    <col min="7939" max="7939" width="14.28515625" style="170" customWidth="1"/>
    <col min="7940" max="7941" width="8" style="170" customWidth="1"/>
    <col min="7942" max="7944" width="4.7109375" style="170" customWidth="1"/>
    <col min="7945" max="7949" width="14.28515625" style="170" customWidth="1"/>
    <col min="7950" max="7950" width="8.7109375" style="170" customWidth="1"/>
    <col min="7951" max="7970" width="9.140625" style="170" customWidth="1"/>
    <col min="7971" max="7971" width="12.140625" style="170" customWidth="1"/>
    <col min="7972" max="7972" width="1.7109375" style="170" customWidth="1"/>
    <col min="7973" max="7973" width="29.28515625" style="170" customWidth="1"/>
    <col min="7974" max="7974" width="15.85546875" style="170" customWidth="1"/>
    <col min="7975" max="7975" width="10" style="170" customWidth="1"/>
    <col min="7976" max="7976" width="9.140625" style="170"/>
    <col min="7977" max="7977" width="27" style="170" customWidth="1"/>
    <col min="7978" max="8191" width="9.140625" style="170"/>
    <col min="8192" max="8192" width="15.5703125" style="170" customWidth="1"/>
    <col min="8193" max="8193" width="7.140625" style="170" customWidth="1"/>
    <col min="8194" max="8194" width="21.42578125" style="170" customWidth="1"/>
    <col min="8195" max="8195" width="14.28515625" style="170" customWidth="1"/>
    <col min="8196" max="8197" width="8" style="170" customWidth="1"/>
    <col min="8198" max="8200" width="4.7109375" style="170" customWidth="1"/>
    <col min="8201" max="8205" width="14.28515625" style="170" customWidth="1"/>
    <col min="8206" max="8206" width="8.7109375" style="170" customWidth="1"/>
    <col min="8207" max="8226" width="9.140625" style="170" customWidth="1"/>
    <col min="8227" max="8227" width="12.140625" style="170" customWidth="1"/>
    <col min="8228" max="8228" width="1.7109375" style="170" customWidth="1"/>
    <col min="8229" max="8229" width="29.28515625" style="170" customWidth="1"/>
    <col min="8230" max="8230" width="15.85546875" style="170" customWidth="1"/>
    <col min="8231" max="8231" width="10" style="170" customWidth="1"/>
    <col min="8232" max="8232" width="9.140625" style="170"/>
    <col min="8233" max="8233" width="27" style="170" customWidth="1"/>
    <col min="8234" max="8447" width="9.140625" style="170"/>
    <col min="8448" max="8448" width="15.5703125" style="170" customWidth="1"/>
    <col min="8449" max="8449" width="7.140625" style="170" customWidth="1"/>
    <col min="8450" max="8450" width="21.42578125" style="170" customWidth="1"/>
    <col min="8451" max="8451" width="14.28515625" style="170" customWidth="1"/>
    <col min="8452" max="8453" width="8" style="170" customWidth="1"/>
    <col min="8454" max="8456" width="4.7109375" style="170" customWidth="1"/>
    <col min="8457" max="8461" width="14.28515625" style="170" customWidth="1"/>
    <col min="8462" max="8462" width="8.7109375" style="170" customWidth="1"/>
    <col min="8463" max="8482" width="9.140625" style="170" customWidth="1"/>
    <col min="8483" max="8483" width="12.140625" style="170" customWidth="1"/>
    <col min="8484" max="8484" width="1.7109375" style="170" customWidth="1"/>
    <col min="8485" max="8485" width="29.28515625" style="170" customWidth="1"/>
    <col min="8486" max="8486" width="15.85546875" style="170" customWidth="1"/>
    <col min="8487" max="8487" width="10" style="170" customWidth="1"/>
    <col min="8488" max="8488" width="9.140625" style="170"/>
    <col min="8489" max="8489" width="27" style="170" customWidth="1"/>
    <col min="8490" max="8703" width="9.140625" style="170"/>
    <col min="8704" max="8704" width="15.5703125" style="170" customWidth="1"/>
    <col min="8705" max="8705" width="7.140625" style="170" customWidth="1"/>
    <col min="8706" max="8706" width="21.42578125" style="170" customWidth="1"/>
    <col min="8707" max="8707" width="14.28515625" style="170" customWidth="1"/>
    <col min="8708" max="8709" width="8" style="170" customWidth="1"/>
    <col min="8710" max="8712" width="4.7109375" style="170" customWidth="1"/>
    <col min="8713" max="8717" width="14.28515625" style="170" customWidth="1"/>
    <col min="8718" max="8718" width="8.7109375" style="170" customWidth="1"/>
    <col min="8719" max="8738" width="9.140625" style="170" customWidth="1"/>
    <col min="8739" max="8739" width="12.140625" style="170" customWidth="1"/>
    <col min="8740" max="8740" width="1.7109375" style="170" customWidth="1"/>
    <col min="8741" max="8741" width="29.28515625" style="170" customWidth="1"/>
    <col min="8742" max="8742" width="15.85546875" style="170" customWidth="1"/>
    <col min="8743" max="8743" width="10" style="170" customWidth="1"/>
    <col min="8744" max="8744" width="9.140625" style="170"/>
    <col min="8745" max="8745" width="27" style="170" customWidth="1"/>
    <col min="8746" max="8959" width="9.140625" style="170"/>
    <col min="8960" max="8960" width="15.5703125" style="170" customWidth="1"/>
    <col min="8961" max="8961" width="7.140625" style="170" customWidth="1"/>
    <col min="8962" max="8962" width="21.42578125" style="170" customWidth="1"/>
    <col min="8963" max="8963" width="14.28515625" style="170" customWidth="1"/>
    <col min="8964" max="8965" width="8" style="170" customWidth="1"/>
    <col min="8966" max="8968" width="4.7109375" style="170" customWidth="1"/>
    <col min="8969" max="8973" width="14.28515625" style="170" customWidth="1"/>
    <col min="8974" max="8974" width="8.7109375" style="170" customWidth="1"/>
    <col min="8975" max="8994" width="9.140625" style="170" customWidth="1"/>
    <col min="8995" max="8995" width="12.140625" style="170" customWidth="1"/>
    <col min="8996" max="8996" width="1.7109375" style="170" customWidth="1"/>
    <col min="8997" max="8997" width="29.28515625" style="170" customWidth="1"/>
    <col min="8998" max="8998" width="15.85546875" style="170" customWidth="1"/>
    <col min="8999" max="8999" width="10" style="170" customWidth="1"/>
    <col min="9000" max="9000" width="9.140625" style="170"/>
    <col min="9001" max="9001" width="27" style="170" customWidth="1"/>
    <col min="9002" max="9215" width="9.140625" style="170"/>
    <col min="9216" max="9216" width="15.5703125" style="170" customWidth="1"/>
    <col min="9217" max="9217" width="7.140625" style="170" customWidth="1"/>
    <col min="9218" max="9218" width="21.42578125" style="170" customWidth="1"/>
    <col min="9219" max="9219" width="14.28515625" style="170" customWidth="1"/>
    <col min="9220" max="9221" width="8" style="170" customWidth="1"/>
    <col min="9222" max="9224" width="4.7109375" style="170" customWidth="1"/>
    <col min="9225" max="9229" width="14.28515625" style="170" customWidth="1"/>
    <col min="9230" max="9230" width="8.7109375" style="170" customWidth="1"/>
    <col min="9231" max="9250" width="9.140625" style="170" customWidth="1"/>
    <col min="9251" max="9251" width="12.140625" style="170" customWidth="1"/>
    <col min="9252" max="9252" width="1.7109375" style="170" customWidth="1"/>
    <col min="9253" max="9253" width="29.28515625" style="170" customWidth="1"/>
    <col min="9254" max="9254" width="15.85546875" style="170" customWidth="1"/>
    <col min="9255" max="9255" width="10" style="170" customWidth="1"/>
    <col min="9256" max="9256" width="9.140625" style="170"/>
    <col min="9257" max="9257" width="27" style="170" customWidth="1"/>
    <col min="9258" max="9471" width="9.140625" style="170"/>
    <col min="9472" max="9472" width="15.5703125" style="170" customWidth="1"/>
    <col min="9473" max="9473" width="7.140625" style="170" customWidth="1"/>
    <col min="9474" max="9474" width="21.42578125" style="170" customWidth="1"/>
    <col min="9475" max="9475" width="14.28515625" style="170" customWidth="1"/>
    <col min="9476" max="9477" width="8" style="170" customWidth="1"/>
    <col min="9478" max="9480" width="4.7109375" style="170" customWidth="1"/>
    <col min="9481" max="9485" width="14.28515625" style="170" customWidth="1"/>
    <col min="9486" max="9486" width="8.7109375" style="170" customWidth="1"/>
    <col min="9487" max="9506" width="9.140625" style="170" customWidth="1"/>
    <col min="9507" max="9507" width="12.140625" style="170" customWidth="1"/>
    <col min="9508" max="9508" width="1.7109375" style="170" customWidth="1"/>
    <col min="9509" max="9509" width="29.28515625" style="170" customWidth="1"/>
    <col min="9510" max="9510" width="15.85546875" style="170" customWidth="1"/>
    <col min="9511" max="9511" width="10" style="170" customWidth="1"/>
    <col min="9512" max="9512" width="9.140625" style="170"/>
    <col min="9513" max="9513" width="27" style="170" customWidth="1"/>
    <col min="9514" max="9727" width="9.140625" style="170"/>
    <col min="9728" max="9728" width="15.5703125" style="170" customWidth="1"/>
    <col min="9729" max="9729" width="7.140625" style="170" customWidth="1"/>
    <col min="9730" max="9730" width="21.42578125" style="170" customWidth="1"/>
    <col min="9731" max="9731" width="14.28515625" style="170" customWidth="1"/>
    <col min="9732" max="9733" width="8" style="170" customWidth="1"/>
    <col min="9734" max="9736" width="4.7109375" style="170" customWidth="1"/>
    <col min="9737" max="9741" width="14.28515625" style="170" customWidth="1"/>
    <col min="9742" max="9742" width="8.7109375" style="170" customWidth="1"/>
    <col min="9743" max="9762" width="9.140625" style="170" customWidth="1"/>
    <col min="9763" max="9763" width="12.140625" style="170" customWidth="1"/>
    <col min="9764" max="9764" width="1.7109375" style="170" customWidth="1"/>
    <col min="9765" max="9765" width="29.28515625" style="170" customWidth="1"/>
    <col min="9766" max="9766" width="15.85546875" style="170" customWidth="1"/>
    <col min="9767" max="9767" width="10" style="170" customWidth="1"/>
    <col min="9768" max="9768" width="9.140625" style="170"/>
    <col min="9769" max="9769" width="27" style="170" customWidth="1"/>
    <col min="9770" max="9983" width="9.140625" style="170"/>
    <col min="9984" max="9984" width="15.5703125" style="170" customWidth="1"/>
    <col min="9985" max="9985" width="7.140625" style="170" customWidth="1"/>
    <col min="9986" max="9986" width="21.42578125" style="170" customWidth="1"/>
    <col min="9987" max="9987" width="14.28515625" style="170" customWidth="1"/>
    <col min="9988" max="9989" width="8" style="170" customWidth="1"/>
    <col min="9990" max="9992" width="4.7109375" style="170" customWidth="1"/>
    <col min="9993" max="9997" width="14.28515625" style="170" customWidth="1"/>
    <col min="9998" max="9998" width="8.7109375" style="170" customWidth="1"/>
    <col min="9999" max="10018" width="9.140625" style="170" customWidth="1"/>
    <col min="10019" max="10019" width="12.140625" style="170" customWidth="1"/>
    <col min="10020" max="10020" width="1.7109375" style="170" customWidth="1"/>
    <col min="10021" max="10021" width="29.28515625" style="170" customWidth="1"/>
    <col min="10022" max="10022" width="15.85546875" style="170" customWidth="1"/>
    <col min="10023" max="10023" width="10" style="170" customWidth="1"/>
    <col min="10024" max="10024" width="9.140625" style="170"/>
    <col min="10025" max="10025" width="27" style="170" customWidth="1"/>
    <col min="10026" max="10239" width="9.140625" style="170"/>
    <col min="10240" max="10240" width="15.5703125" style="170" customWidth="1"/>
    <col min="10241" max="10241" width="7.140625" style="170" customWidth="1"/>
    <col min="10242" max="10242" width="21.42578125" style="170" customWidth="1"/>
    <col min="10243" max="10243" width="14.28515625" style="170" customWidth="1"/>
    <col min="10244" max="10245" width="8" style="170" customWidth="1"/>
    <col min="10246" max="10248" width="4.7109375" style="170" customWidth="1"/>
    <col min="10249" max="10253" width="14.28515625" style="170" customWidth="1"/>
    <col min="10254" max="10254" width="8.7109375" style="170" customWidth="1"/>
    <col min="10255" max="10274" width="9.140625" style="170" customWidth="1"/>
    <col min="10275" max="10275" width="12.140625" style="170" customWidth="1"/>
    <col min="10276" max="10276" width="1.7109375" style="170" customWidth="1"/>
    <col min="10277" max="10277" width="29.28515625" style="170" customWidth="1"/>
    <col min="10278" max="10278" width="15.85546875" style="170" customWidth="1"/>
    <col min="10279" max="10279" width="10" style="170" customWidth="1"/>
    <col min="10280" max="10280" width="9.140625" style="170"/>
    <col min="10281" max="10281" width="27" style="170" customWidth="1"/>
    <col min="10282" max="10495" width="9.140625" style="170"/>
    <col min="10496" max="10496" width="15.5703125" style="170" customWidth="1"/>
    <col min="10497" max="10497" width="7.140625" style="170" customWidth="1"/>
    <col min="10498" max="10498" width="21.42578125" style="170" customWidth="1"/>
    <col min="10499" max="10499" width="14.28515625" style="170" customWidth="1"/>
    <col min="10500" max="10501" width="8" style="170" customWidth="1"/>
    <col min="10502" max="10504" width="4.7109375" style="170" customWidth="1"/>
    <col min="10505" max="10509" width="14.28515625" style="170" customWidth="1"/>
    <col min="10510" max="10510" width="8.7109375" style="170" customWidth="1"/>
    <col min="10511" max="10530" width="9.140625" style="170" customWidth="1"/>
    <col min="10531" max="10531" width="12.140625" style="170" customWidth="1"/>
    <col min="10532" max="10532" width="1.7109375" style="170" customWidth="1"/>
    <col min="10533" max="10533" width="29.28515625" style="170" customWidth="1"/>
    <col min="10534" max="10534" width="15.85546875" style="170" customWidth="1"/>
    <col min="10535" max="10535" width="10" style="170" customWidth="1"/>
    <col min="10536" max="10536" width="9.140625" style="170"/>
    <col min="10537" max="10537" width="27" style="170" customWidth="1"/>
    <col min="10538" max="10751" width="9.140625" style="170"/>
    <col min="10752" max="10752" width="15.5703125" style="170" customWidth="1"/>
    <col min="10753" max="10753" width="7.140625" style="170" customWidth="1"/>
    <col min="10754" max="10754" width="21.42578125" style="170" customWidth="1"/>
    <col min="10755" max="10755" width="14.28515625" style="170" customWidth="1"/>
    <col min="10756" max="10757" width="8" style="170" customWidth="1"/>
    <col min="10758" max="10760" width="4.7109375" style="170" customWidth="1"/>
    <col min="10761" max="10765" width="14.28515625" style="170" customWidth="1"/>
    <col min="10766" max="10766" width="8.7109375" style="170" customWidth="1"/>
    <col min="10767" max="10786" width="9.140625" style="170" customWidth="1"/>
    <col min="10787" max="10787" width="12.140625" style="170" customWidth="1"/>
    <col min="10788" max="10788" width="1.7109375" style="170" customWidth="1"/>
    <col min="10789" max="10789" width="29.28515625" style="170" customWidth="1"/>
    <col min="10790" max="10790" width="15.85546875" style="170" customWidth="1"/>
    <col min="10791" max="10791" width="10" style="170" customWidth="1"/>
    <col min="10792" max="10792" width="9.140625" style="170"/>
    <col min="10793" max="10793" width="27" style="170" customWidth="1"/>
    <col min="10794" max="11007" width="9.140625" style="170"/>
    <col min="11008" max="11008" width="15.5703125" style="170" customWidth="1"/>
    <col min="11009" max="11009" width="7.140625" style="170" customWidth="1"/>
    <col min="11010" max="11010" width="21.42578125" style="170" customWidth="1"/>
    <col min="11011" max="11011" width="14.28515625" style="170" customWidth="1"/>
    <col min="11012" max="11013" width="8" style="170" customWidth="1"/>
    <col min="11014" max="11016" width="4.7109375" style="170" customWidth="1"/>
    <col min="11017" max="11021" width="14.28515625" style="170" customWidth="1"/>
    <col min="11022" max="11022" width="8.7109375" style="170" customWidth="1"/>
    <col min="11023" max="11042" width="9.140625" style="170" customWidth="1"/>
    <col min="11043" max="11043" width="12.140625" style="170" customWidth="1"/>
    <col min="11044" max="11044" width="1.7109375" style="170" customWidth="1"/>
    <col min="11045" max="11045" width="29.28515625" style="170" customWidth="1"/>
    <col min="11046" max="11046" width="15.85546875" style="170" customWidth="1"/>
    <col min="11047" max="11047" width="10" style="170" customWidth="1"/>
    <col min="11048" max="11048" width="9.140625" style="170"/>
    <col min="11049" max="11049" width="27" style="170" customWidth="1"/>
    <col min="11050" max="11263" width="9.140625" style="170"/>
    <col min="11264" max="11264" width="15.5703125" style="170" customWidth="1"/>
    <col min="11265" max="11265" width="7.140625" style="170" customWidth="1"/>
    <col min="11266" max="11266" width="21.42578125" style="170" customWidth="1"/>
    <col min="11267" max="11267" width="14.28515625" style="170" customWidth="1"/>
    <col min="11268" max="11269" width="8" style="170" customWidth="1"/>
    <col min="11270" max="11272" width="4.7109375" style="170" customWidth="1"/>
    <col min="11273" max="11277" width="14.28515625" style="170" customWidth="1"/>
    <col min="11278" max="11278" width="8.7109375" style="170" customWidth="1"/>
    <col min="11279" max="11298" width="9.140625" style="170" customWidth="1"/>
    <col min="11299" max="11299" width="12.140625" style="170" customWidth="1"/>
    <col min="11300" max="11300" width="1.7109375" style="170" customWidth="1"/>
    <col min="11301" max="11301" width="29.28515625" style="170" customWidth="1"/>
    <col min="11302" max="11302" width="15.85546875" style="170" customWidth="1"/>
    <col min="11303" max="11303" width="10" style="170" customWidth="1"/>
    <col min="11304" max="11304" width="9.140625" style="170"/>
    <col min="11305" max="11305" width="27" style="170" customWidth="1"/>
    <col min="11306" max="11519" width="9.140625" style="170"/>
    <col min="11520" max="11520" width="15.5703125" style="170" customWidth="1"/>
    <col min="11521" max="11521" width="7.140625" style="170" customWidth="1"/>
    <col min="11522" max="11522" width="21.42578125" style="170" customWidth="1"/>
    <col min="11523" max="11523" width="14.28515625" style="170" customWidth="1"/>
    <col min="11524" max="11525" width="8" style="170" customWidth="1"/>
    <col min="11526" max="11528" width="4.7109375" style="170" customWidth="1"/>
    <col min="11529" max="11533" width="14.28515625" style="170" customWidth="1"/>
    <col min="11534" max="11534" width="8.7109375" style="170" customWidth="1"/>
    <col min="11535" max="11554" width="9.140625" style="170" customWidth="1"/>
    <col min="11555" max="11555" width="12.140625" style="170" customWidth="1"/>
    <col min="11556" max="11556" width="1.7109375" style="170" customWidth="1"/>
    <col min="11557" max="11557" width="29.28515625" style="170" customWidth="1"/>
    <col min="11558" max="11558" width="15.85546875" style="170" customWidth="1"/>
    <col min="11559" max="11559" width="10" style="170" customWidth="1"/>
    <col min="11560" max="11560" width="9.140625" style="170"/>
    <col min="11561" max="11561" width="27" style="170" customWidth="1"/>
    <col min="11562" max="11775" width="9.140625" style="170"/>
    <col min="11776" max="11776" width="15.5703125" style="170" customWidth="1"/>
    <col min="11777" max="11777" width="7.140625" style="170" customWidth="1"/>
    <col min="11778" max="11778" width="21.42578125" style="170" customWidth="1"/>
    <col min="11779" max="11779" width="14.28515625" style="170" customWidth="1"/>
    <col min="11780" max="11781" width="8" style="170" customWidth="1"/>
    <col min="11782" max="11784" width="4.7109375" style="170" customWidth="1"/>
    <col min="11785" max="11789" width="14.28515625" style="170" customWidth="1"/>
    <col min="11790" max="11790" width="8.7109375" style="170" customWidth="1"/>
    <col min="11791" max="11810" width="9.140625" style="170" customWidth="1"/>
    <col min="11811" max="11811" width="12.140625" style="170" customWidth="1"/>
    <col min="11812" max="11812" width="1.7109375" style="170" customWidth="1"/>
    <col min="11813" max="11813" width="29.28515625" style="170" customWidth="1"/>
    <col min="11814" max="11814" width="15.85546875" style="170" customWidth="1"/>
    <col min="11815" max="11815" width="10" style="170" customWidth="1"/>
    <col min="11816" max="11816" width="9.140625" style="170"/>
    <col min="11817" max="11817" width="27" style="170" customWidth="1"/>
    <col min="11818" max="12031" width="9.140625" style="170"/>
    <col min="12032" max="12032" width="15.5703125" style="170" customWidth="1"/>
    <col min="12033" max="12033" width="7.140625" style="170" customWidth="1"/>
    <col min="12034" max="12034" width="21.42578125" style="170" customWidth="1"/>
    <col min="12035" max="12035" width="14.28515625" style="170" customWidth="1"/>
    <col min="12036" max="12037" width="8" style="170" customWidth="1"/>
    <col min="12038" max="12040" width="4.7109375" style="170" customWidth="1"/>
    <col min="12041" max="12045" width="14.28515625" style="170" customWidth="1"/>
    <col min="12046" max="12046" width="8.7109375" style="170" customWidth="1"/>
    <col min="12047" max="12066" width="9.140625" style="170" customWidth="1"/>
    <col min="12067" max="12067" width="12.140625" style="170" customWidth="1"/>
    <col min="12068" max="12068" width="1.7109375" style="170" customWidth="1"/>
    <col min="12069" max="12069" width="29.28515625" style="170" customWidth="1"/>
    <col min="12070" max="12070" width="15.85546875" style="170" customWidth="1"/>
    <col min="12071" max="12071" width="10" style="170" customWidth="1"/>
    <col min="12072" max="12072" width="9.140625" style="170"/>
    <col min="12073" max="12073" width="27" style="170" customWidth="1"/>
    <col min="12074" max="12287" width="9.140625" style="170"/>
    <col min="12288" max="12288" width="15.5703125" style="170" customWidth="1"/>
    <col min="12289" max="12289" width="7.140625" style="170" customWidth="1"/>
    <col min="12290" max="12290" width="21.42578125" style="170" customWidth="1"/>
    <col min="12291" max="12291" width="14.28515625" style="170" customWidth="1"/>
    <col min="12292" max="12293" width="8" style="170" customWidth="1"/>
    <col min="12294" max="12296" width="4.7109375" style="170" customWidth="1"/>
    <col min="12297" max="12301" width="14.28515625" style="170" customWidth="1"/>
    <col min="12302" max="12302" width="8.7109375" style="170" customWidth="1"/>
    <col min="12303" max="12322" width="9.140625" style="170" customWidth="1"/>
    <col min="12323" max="12323" width="12.140625" style="170" customWidth="1"/>
    <col min="12324" max="12324" width="1.7109375" style="170" customWidth="1"/>
    <col min="12325" max="12325" width="29.28515625" style="170" customWidth="1"/>
    <col min="12326" max="12326" width="15.85546875" style="170" customWidth="1"/>
    <col min="12327" max="12327" width="10" style="170" customWidth="1"/>
    <col min="12328" max="12328" width="9.140625" style="170"/>
    <col min="12329" max="12329" width="27" style="170" customWidth="1"/>
    <col min="12330" max="12543" width="9.140625" style="170"/>
    <col min="12544" max="12544" width="15.5703125" style="170" customWidth="1"/>
    <col min="12545" max="12545" width="7.140625" style="170" customWidth="1"/>
    <col min="12546" max="12546" width="21.42578125" style="170" customWidth="1"/>
    <col min="12547" max="12547" width="14.28515625" style="170" customWidth="1"/>
    <col min="12548" max="12549" width="8" style="170" customWidth="1"/>
    <col min="12550" max="12552" width="4.7109375" style="170" customWidth="1"/>
    <col min="12553" max="12557" width="14.28515625" style="170" customWidth="1"/>
    <col min="12558" max="12558" width="8.7109375" style="170" customWidth="1"/>
    <col min="12559" max="12578" width="9.140625" style="170" customWidth="1"/>
    <col min="12579" max="12579" width="12.140625" style="170" customWidth="1"/>
    <col min="12580" max="12580" width="1.7109375" style="170" customWidth="1"/>
    <col min="12581" max="12581" width="29.28515625" style="170" customWidth="1"/>
    <col min="12582" max="12582" width="15.85546875" style="170" customWidth="1"/>
    <col min="12583" max="12583" width="10" style="170" customWidth="1"/>
    <col min="12584" max="12584" width="9.140625" style="170"/>
    <col min="12585" max="12585" width="27" style="170" customWidth="1"/>
    <col min="12586" max="12799" width="9.140625" style="170"/>
    <col min="12800" max="12800" width="15.5703125" style="170" customWidth="1"/>
    <col min="12801" max="12801" width="7.140625" style="170" customWidth="1"/>
    <col min="12802" max="12802" width="21.42578125" style="170" customWidth="1"/>
    <col min="12803" max="12803" width="14.28515625" style="170" customWidth="1"/>
    <col min="12804" max="12805" width="8" style="170" customWidth="1"/>
    <col min="12806" max="12808" width="4.7109375" style="170" customWidth="1"/>
    <col min="12809" max="12813" width="14.28515625" style="170" customWidth="1"/>
    <col min="12814" max="12814" width="8.7109375" style="170" customWidth="1"/>
    <col min="12815" max="12834" width="9.140625" style="170" customWidth="1"/>
    <col min="12835" max="12835" width="12.140625" style="170" customWidth="1"/>
    <col min="12836" max="12836" width="1.7109375" style="170" customWidth="1"/>
    <col min="12837" max="12837" width="29.28515625" style="170" customWidth="1"/>
    <col min="12838" max="12838" width="15.85546875" style="170" customWidth="1"/>
    <col min="12839" max="12839" width="10" style="170" customWidth="1"/>
    <col min="12840" max="12840" width="9.140625" style="170"/>
    <col min="12841" max="12841" width="27" style="170" customWidth="1"/>
    <col min="12842" max="13055" width="9.140625" style="170"/>
    <col min="13056" max="13056" width="15.5703125" style="170" customWidth="1"/>
    <col min="13057" max="13057" width="7.140625" style="170" customWidth="1"/>
    <col min="13058" max="13058" width="21.42578125" style="170" customWidth="1"/>
    <col min="13059" max="13059" width="14.28515625" style="170" customWidth="1"/>
    <col min="13060" max="13061" width="8" style="170" customWidth="1"/>
    <col min="13062" max="13064" width="4.7109375" style="170" customWidth="1"/>
    <col min="13065" max="13069" width="14.28515625" style="170" customWidth="1"/>
    <col min="13070" max="13070" width="8.7109375" style="170" customWidth="1"/>
    <col min="13071" max="13090" width="9.140625" style="170" customWidth="1"/>
    <col min="13091" max="13091" width="12.140625" style="170" customWidth="1"/>
    <col min="13092" max="13092" width="1.7109375" style="170" customWidth="1"/>
    <col min="13093" max="13093" width="29.28515625" style="170" customWidth="1"/>
    <col min="13094" max="13094" width="15.85546875" style="170" customWidth="1"/>
    <col min="13095" max="13095" width="10" style="170" customWidth="1"/>
    <col min="13096" max="13096" width="9.140625" style="170"/>
    <col min="13097" max="13097" width="27" style="170" customWidth="1"/>
    <col min="13098" max="13311" width="9.140625" style="170"/>
    <col min="13312" max="13312" width="15.5703125" style="170" customWidth="1"/>
    <col min="13313" max="13313" width="7.140625" style="170" customWidth="1"/>
    <col min="13314" max="13314" width="21.42578125" style="170" customWidth="1"/>
    <col min="13315" max="13315" width="14.28515625" style="170" customWidth="1"/>
    <col min="13316" max="13317" width="8" style="170" customWidth="1"/>
    <col min="13318" max="13320" width="4.7109375" style="170" customWidth="1"/>
    <col min="13321" max="13325" width="14.28515625" style="170" customWidth="1"/>
    <col min="13326" max="13326" width="8.7109375" style="170" customWidth="1"/>
    <col min="13327" max="13346" width="9.140625" style="170" customWidth="1"/>
    <col min="13347" max="13347" width="12.140625" style="170" customWidth="1"/>
    <col min="13348" max="13348" width="1.7109375" style="170" customWidth="1"/>
    <col min="13349" max="13349" width="29.28515625" style="170" customWidth="1"/>
    <col min="13350" max="13350" width="15.85546875" style="170" customWidth="1"/>
    <col min="13351" max="13351" width="10" style="170" customWidth="1"/>
    <col min="13352" max="13352" width="9.140625" style="170"/>
    <col min="13353" max="13353" width="27" style="170" customWidth="1"/>
    <col min="13354" max="13567" width="9.140625" style="170"/>
    <col min="13568" max="13568" width="15.5703125" style="170" customWidth="1"/>
    <col min="13569" max="13569" width="7.140625" style="170" customWidth="1"/>
    <col min="13570" max="13570" width="21.42578125" style="170" customWidth="1"/>
    <col min="13571" max="13571" width="14.28515625" style="170" customWidth="1"/>
    <col min="13572" max="13573" width="8" style="170" customWidth="1"/>
    <col min="13574" max="13576" width="4.7109375" style="170" customWidth="1"/>
    <col min="13577" max="13581" width="14.28515625" style="170" customWidth="1"/>
    <col min="13582" max="13582" width="8.7109375" style="170" customWidth="1"/>
    <col min="13583" max="13602" width="9.140625" style="170" customWidth="1"/>
    <col min="13603" max="13603" width="12.140625" style="170" customWidth="1"/>
    <col min="13604" max="13604" width="1.7109375" style="170" customWidth="1"/>
    <col min="13605" max="13605" width="29.28515625" style="170" customWidth="1"/>
    <col min="13606" max="13606" width="15.85546875" style="170" customWidth="1"/>
    <col min="13607" max="13607" width="10" style="170" customWidth="1"/>
    <col min="13608" max="13608" width="9.140625" style="170"/>
    <col min="13609" max="13609" width="27" style="170" customWidth="1"/>
    <col min="13610" max="13823" width="9.140625" style="170"/>
    <col min="13824" max="13824" width="15.5703125" style="170" customWidth="1"/>
    <col min="13825" max="13825" width="7.140625" style="170" customWidth="1"/>
    <col min="13826" max="13826" width="21.42578125" style="170" customWidth="1"/>
    <col min="13827" max="13827" width="14.28515625" style="170" customWidth="1"/>
    <col min="13828" max="13829" width="8" style="170" customWidth="1"/>
    <col min="13830" max="13832" width="4.7109375" style="170" customWidth="1"/>
    <col min="13833" max="13837" width="14.28515625" style="170" customWidth="1"/>
    <col min="13838" max="13838" width="8.7109375" style="170" customWidth="1"/>
    <col min="13839" max="13858" width="9.140625" style="170" customWidth="1"/>
    <col min="13859" max="13859" width="12.140625" style="170" customWidth="1"/>
    <col min="13860" max="13860" width="1.7109375" style="170" customWidth="1"/>
    <col min="13861" max="13861" width="29.28515625" style="170" customWidth="1"/>
    <col min="13862" max="13862" width="15.85546875" style="170" customWidth="1"/>
    <col min="13863" max="13863" width="10" style="170" customWidth="1"/>
    <col min="13864" max="13864" width="9.140625" style="170"/>
    <col min="13865" max="13865" width="27" style="170" customWidth="1"/>
    <col min="13866" max="14079" width="9.140625" style="170"/>
    <col min="14080" max="14080" width="15.5703125" style="170" customWidth="1"/>
    <col min="14081" max="14081" width="7.140625" style="170" customWidth="1"/>
    <col min="14082" max="14082" width="21.42578125" style="170" customWidth="1"/>
    <col min="14083" max="14083" width="14.28515625" style="170" customWidth="1"/>
    <col min="14084" max="14085" width="8" style="170" customWidth="1"/>
    <col min="14086" max="14088" width="4.7109375" style="170" customWidth="1"/>
    <col min="14089" max="14093" width="14.28515625" style="170" customWidth="1"/>
    <col min="14094" max="14094" width="8.7109375" style="170" customWidth="1"/>
    <col min="14095" max="14114" width="9.140625" style="170" customWidth="1"/>
    <col min="14115" max="14115" width="12.140625" style="170" customWidth="1"/>
    <col min="14116" max="14116" width="1.7109375" style="170" customWidth="1"/>
    <col min="14117" max="14117" width="29.28515625" style="170" customWidth="1"/>
    <col min="14118" max="14118" width="15.85546875" style="170" customWidth="1"/>
    <col min="14119" max="14119" width="10" style="170" customWidth="1"/>
    <col min="14120" max="14120" width="9.140625" style="170"/>
    <col min="14121" max="14121" width="27" style="170" customWidth="1"/>
    <col min="14122" max="14335" width="9.140625" style="170"/>
    <col min="14336" max="14336" width="15.5703125" style="170" customWidth="1"/>
    <col min="14337" max="14337" width="7.140625" style="170" customWidth="1"/>
    <col min="14338" max="14338" width="21.42578125" style="170" customWidth="1"/>
    <col min="14339" max="14339" width="14.28515625" style="170" customWidth="1"/>
    <col min="14340" max="14341" width="8" style="170" customWidth="1"/>
    <col min="14342" max="14344" width="4.7109375" style="170" customWidth="1"/>
    <col min="14345" max="14349" width="14.28515625" style="170" customWidth="1"/>
    <col min="14350" max="14350" width="8.7109375" style="170" customWidth="1"/>
    <col min="14351" max="14370" width="9.140625" style="170" customWidth="1"/>
    <col min="14371" max="14371" width="12.140625" style="170" customWidth="1"/>
    <col min="14372" max="14372" width="1.7109375" style="170" customWidth="1"/>
    <col min="14373" max="14373" width="29.28515625" style="170" customWidth="1"/>
    <col min="14374" max="14374" width="15.85546875" style="170" customWidth="1"/>
    <col min="14375" max="14375" width="10" style="170" customWidth="1"/>
    <col min="14376" max="14376" width="9.140625" style="170"/>
    <col min="14377" max="14377" width="27" style="170" customWidth="1"/>
    <col min="14378" max="14591" width="9.140625" style="170"/>
    <col min="14592" max="14592" width="15.5703125" style="170" customWidth="1"/>
    <col min="14593" max="14593" width="7.140625" style="170" customWidth="1"/>
    <col min="14594" max="14594" width="21.42578125" style="170" customWidth="1"/>
    <col min="14595" max="14595" width="14.28515625" style="170" customWidth="1"/>
    <col min="14596" max="14597" width="8" style="170" customWidth="1"/>
    <col min="14598" max="14600" width="4.7109375" style="170" customWidth="1"/>
    <col min="14601" max="14605" width="14.28515625" style="170" customWidth="1"/>
    <col min="14606" max="14606" width="8.7109375" style="170" customWidth="1"/>
    <col min="14607" max="14626" width="9.140625" style="170" customWidth="1"/>
    <col min="14627" max="14627" width="12.140625" style="170" customWidth="1"/>
    <col min="14628" max="14628" width="1.7109375" style="170" customWidth="1"/>
    <col min="14629" max="14629" width="29.28515625" style="170" customWidth="1"/>
    <col min="14630" max="14630" width="15.85546875" style="170" customWidth="1"/>
    <col min="14631" max="14631" width="10" style="170" customWidth="1"/>
    <col min="14632" max="14632" width="9.140625" style="170"/>
    <col min="14633" max="14633" width="27" style="170" customWidth="1"/>
    <col min="14634" max="14847" width="9.140625" style="170"/>
    <col min="14848" max="14848" width="15.5703125" style="170" customWidth="1"/>
    <col min="14849" max="14849" width="7.140625" style="170" customWidth="1"/>
    <col min="14850" max="14850" width="21.42578125" style="170" customWidth="1"/>
    <col min="14851" max="14851" width="14.28515625" style="170" customWidth="1"/>
    <col min="14852" max="14853" width="8" style="170" customWidth="1"/>
    <col min="14854" max="14856" width="4.7109375" style="170" customWidth="1"/>
    <col min="14857" max="14861" width="14.28515625" style="170" customWidth="1"/>
    <col min="14862" max="14862" width="8.7109375" style="170" customWidth="1"/>
    <col min="14863" max="14882" width="9.140625" style="170" customWidth="1"/>
    <col min="14883" max="14883" width="12.140625" style="170" customWidth="1"/>
    <col min="14884" max="14884" width="1.7109375" style="170" customWidth="1"/>
    <col min="14885" max="14885" width="29.28515625" style="170" customWidth="1"/>
    <col min="14886" max="14886" width="15.85546875" style="170" customWidth="1"/>
    <col min="14887" max="14887" width="10" style="170" customWidth="1"/>
    <col min="14888" max="14888" width="9.140625" style="170"/>
    <col min="14889" max="14889" width="27" style="170" customWidth="1"/>
    <col min="14890" max="15103" width="9.140625" style="170"/>
    <col min="15104" max="15104" width="15.5703125" style="170" customWidth="1"/>
    <col min="15105" max="15105" width="7.140625" style="170" customWidth="1"/>
    <col min="15106" max="15106" width="21.42578125" style="170" customWidth="1"/>
    <col min="15107" max="15107" width="14.28515625" style="170" customWidth="1"/>
    <col min="15108" max="15109" width="8" style="170" customWidth="1"/>
    <col min="15110" max="15112" width="4.7109375" style="170" customWidth="1"/>
    <col min="15113" max="15117" width="14.28515625" style="170" customWidth="1"/>
    <col min="15118" max="15118" width="8.7109375" style="170" customWidth="1"/>
    <col min="15119" max="15138" width="9.140625" style="170" customWidth="1"/>
    <col min="15139" max="15139" width="12.140625" style="170" customWidth="1"/>
    <col min="15140" max="15140" width="1.7109375" style="170" customWidth="1"/>
    <col min="15141" max="15141" width="29.28515625" style="170" customWidth="1"/>
    <col min="15142" max="15142" width="15.85546875" style="170" customWidth="1"/>
    <col min="15143" max="15143" width="10" style="170" customWidth="1"/>
    <col min="15144" max="15144" width="9.140625" style="170"/>
    <col min="15145" max="15145" width="27" style="170" customWidth="1"/>
    <col min="15146" max="15359" width="9.140625" style="170"/>
    <col min="15360" max="15360" width="15.5703125" style="170" customWidth="1"/>
    <col min="15361" max="15361" width="7.140625" style="170" customWidth="1"/>
    <col min="15362" max="15362" width="21.42578125" style="170" customWidth="1"/>
    <col min="15363" max="15363" width="14.28515625" style="170" customWidth="1"/>
    <col min="15364" max="15365" width="8" style="170" customWidth="1"/>
    <col min="15366" max="15368" width="4.7109375" style="170" customWidth="1"/>
    <col min="15369" max="15373" width="14.28515625" style="170" customWidth="1"/>
    <col min="15374" max="15374" width="8.7109375" style="170" customWidth="1"/>
    <col min="15375" max="15394" width="9.140625" style="170" customWidth="1"/>
    <col min="15395" max="15395" width="12.140625" style="170" customWidth="1"/>
    <col min="15396" max="15396" width="1.7109375" style="170" customWidth="1"/>
    <col min="15397" max="15397" width="29.28515625" style="170" customWidth="1"/>
    <col min="15398" max="15398" width="15.85546875" style="170" customWidth="1"/>
    <col min="15399" max="15399" width="10" style="170" customWidth="1"/>
    <col min="15400" max="15400" width="9.140625" style="170"/>
    <col min="15401" max="15401" width="27" style="170" customWidth="1"/>
    <col min="15402" max="15615" width="9.140625" style="170"/>
    <col min="15616" max="15616" width="15.5703125" style="170" customWidth="1"/>
    <col min="15617" max="15617" width="7.140625" style="170" customWidth="1"/>
    <col min="15618" max="15618" width="21.42578125" style="170" customWidth="1"/>
    <col min="15619" max="15619" width="14.28515625" style="170" customWidth="1"/>
    <col min="15620" max="15621" width="8" style="170" customWidth="1"/>
    <col min="15622" max="15624" width="4.7109375" style="170" customWidth="1"/>
    <col min="15625" max="15629" width="14.28515625" style="170" customWidth="1"/>
    <col min="15630" max="15630" width="8.7109375" style="170" customWidth="1"/>
    <col min="15631" max="15650" width="9.140625" style="170" customWidth="1"/>
    <col min="15651" max="15651" width="12.140625" style="170" customWidth="1"/>
    <col min="15652" max="15652" width="1.7109375" style="170" customWidth="1"/>
    <col min="15653" max="15653" width="29.28515625" style="170" customWidth="1"/>
    <col min="15654" max="15654" width="15.85546875" style="170" customWidth="1"/>
    <col min="15655" max="15655" width="10" style="170" customWidth="1"/>
    <col min="15656" max="15656" width="9.140625" style="170"/>
    <col min="15657" max="15657" width="27" style="170" customWidth="1"/>
    <col min="15658" max="15871" width="9.140625" style="170"/>
    <col min="15872" max="15872" width="15.5703125" style="170" customWidth="1"/>
    <col min="15873" max="15873" width="7.140625" style="170" customWidth="1"/>
    <col min="15874" max="15874" width="21.42578125" style="170" customWidth="1"/>
    <col min="15875" max="15875" width="14.28515625" style="170" customWidth="1"/>
    <col min="15876" max="15877" width="8" style="170" customWidth="1"/>
    <col min="15878" max="15880" width="4.7109375" style="170" customWidth="1"/>
    <col min="15881" max="15885" width="14.28515625" style="170" customWidth="1"/>
    <col min="15886" max="15886" width="8.7109375" style="170" customWidth="1"/>
    <col min="15887" max="15906" width="9.140625" style="170" customWidth="1"/>
    <col min="15907" max="15907" width="12.140625" style="170" customWidth="1"/>
    <col min="15908" max="15908" width="1.7109375" style="170" customWidth="1"/>
    <col min="15909" max="15909" width="29.28515625" style="170" customWidth="1"/>
    <col min="15910" max="15910" width="15.85546875" style="170" customWidth="1"/>
    <col min="15911" max="15911" width="10" style="170" customWidth="1"/>
    <col min="15912" max="15912" width="9.140625" style="170"/>
    <col min="15913" max="15913" width="27" style="170" customWidth="1"/>
    <col min="15914" max="16127" width="9.140625" style="170"/>
    <col min="16128" max="16128" width="15.5703125" style="170" customWidth="1"/>
    <col min="16129" max="16129" width="7.140625" style="170" customWidth="1"/>
    <col min="16130" max="16130" width="21.42578125" style="170" customWidth="1"/>
    <col min="16131" max="16131" width="14.28515625" style="170" customWidth="1"/>
    <col min="16132" max="16133" width="8" style="170" customWidth="1"/>
    <col min="16134" max="16136" width="4.7109375" style="170" customWidth="1"/>
    <col min="16137" max="16141" width="14.28515625" style="170" customWidth="1"/>
    <col min="16142" max="16142" width="8.7109375" style="170" customWidth="1"/>
    <col min="16143" max="16162" width="9.140625" style="170" customWidth="1"/>
    <col min="16163" max="16163" width="12.140625" style="170" customWidth="1"/>
    <col min="16164" max="16164" width="1.7109375" style="170" customWidth="1"/>
    <col min="16165" max="16165" width="29.28515625" style="170" customWidth="1"/>
    <col min="16166" max="16166" width="15.85546875" style="170" customWidth="1"/>
    <col min="16167" max="16167" width="10" style="170" customWidth="1"/>
    <col min="16168" max="16168" width="9.140625" style="170"/>
    <col min="16169" max="16169" width="27" style="170" customWidth="1"/>
    <col min="16170" max="16384" width="9.140625" style="170"/>
  </cols>
  <sheetData>
    <row r="1" spans="2:41" s="186" customFormat="1" ht="18" customHeight="1">
      <c r="D1" s="187"/>
      <c r="E1" s="187"/>
      <c r="F1" s="187"/>
      <c r="K1" s="564"/>
      <c r="L1" s="564"/>
      <c r="M1" s="564"/>
    </row>
    <row r="2" spans="2:41" s="186" customFormat="1" ht="14.25">
      <c r="C2" s="187"/>
      <c r="D2" s="187"/>
      <c r="E2" s="187"/>
      <c r="F2" s="187"/>
      <c r="K2" s="564"/>
      <c r="L2" s="564"/>
      <c r="M2" s="564"/>
      <c r="V2" s="188"/>
      <c r="W2" s="188"/>
      <c r="Y2" s="188"/>
      <c r="AI2" s="203" t="s">
        <v>576</v>
      </c>
    </row>
    <row r="3" spans="2:41" s="177" customFormat="1" ht="14.25">
      <c r="B3" s="917" t="s">
        <v>577</v>
      </c>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198"/>
      <c r="AK3" s="198"/>
      <c r="AL3" s="198"/>
      <c r="AM3" s="198"/>
      <c r="AN3" s="198"/>
      <c r="AO3" s="198"/>
    </row>
    <row r="4" spans="2:41" s="177" customFormat="1" ht="4.5" customHeight="1">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198"/>
      <c r="AK4" s="198"/>
      <c r="AL4" s="198"/>
      <c r="AM4" s="198"/>
      <c r="AN4" s="198"/>
      <c r="AO4" s="198"/>
    </row>
    <row r="5" spans="2:41" s="171" customFormat="1" ht="12.6" customHeight="1">
      <c r="B5" s="927" t="s">
        <v>584</v>
      </c>
      <c r="C5" s="945" t="s">
        <v>380</v>
      </c>
      <c r="D5" s="224"/>
      <c r="E5" s="937" t="s">
        <v>381</v>
      </c>
      <c r="F5" s="937" t="s">
        <v>682</v>
      </c>
      <c r="G5" s="937" t="s">
        <v>382</v>
      </c>
      <c r="H5" s="948" t="s">
        <v>383</v>
      </c>
      <c r="I5" s="924"/>
      <c r="J5" s="949"/>
      <c r="K5" s="948" t="s">
        <v>686</v>
      </c>
      <c r="L5" s="924"/>
      <c r="M5" s="924"/>
      <c r="N5" s="950" t="s">
        <v>434</v>
      </c>
      <c r="O5" s="923" t="s">
        <v>586</v>
      </c>
      <c r="P5" s="924"/>
      <c r="Q5" s="924"/>
      <c r="R5" s="924"/>
      <c r="S5" s="924"/>
      <c r="T5" s="924"/>
      <c r="U5" s="924"/>
      <c r="V5" s="924"/>
      <c r="W5" s="924"/>
      <c r="X5" s="924"/>
      <c r="Y5" s="924"/>
      <c r="Z5" s="924"/>
      <c r="AA5" s="924"/>
      <c r="AB5" s="924"/>
      <c r="AC5" s="924"/>
      <c r="AD5" s="924"/>
      <c r="AE5" s="924"/>
      <c r="AF5" s="924"/>
      <c r="AG5" s="924"/>
      <c r="AH5" s="924"/>
      <c r="AI5" s="930"/>
      <c r="AM5" s="174"/>
      <c r="AN5" s="174"/>
    </row>
    <row r="6" spans="2:41" s="171" customFormat="1" ht="24" customHeight="1">
      <c r="B6" s="928"/>
      <c r="C6" s="946"/>
      <c r="D6" s="941" t="s">
        <v>385</v>
      </c>
      <c r="E6" s="938"/>
      <c r="F6" s="938"/>
      <c r="G6" s="938"/>
      <c r="H6" s="953" t="s">
        <v>386</v>
      </c>
      <c r="I6" s="953" t="s">
        <v>387</v>
      </c>
      <c r="J6" s="953" t="s">
        <v>388</v>
      </c>
      <c r="K6" s="944" t="s">
        <v>683</v>
      </c>
      <c r="L6" s="944" t="s">
        <v>384</v>
      </c>
      <c r="M6" s="944" t="s">
        <v>389</v>
      </c>
      <c r="N6" s="951"/>
      <c r="O6" s="440" t="s">
        <v>436</v>
      </c>
      <c r="P6" s="441" t="s">
        <v>97</v>
      </c>
      <c r="Q6" s="441" t="s">
        <v>98</v>
      </c>
      <c r="R6" s="441" t="s">
        <v>99</v>
      </c>
      <c r="S6" s="441" t="s">
        <v>100</v>
      </c>
      <c r="T6" s="441" t="s">
        <v>101</v>
      </c>
      <c r="U6" s="441" t="s">
        <v>102</v>
      </c>
      <c r="V6" s="441" t="s">
        <v>103</v>
      </c>
      <c r="W6" s="441" t="s">
        <v>104</v>
      </c>
      <c r="X6" s="441" t="s">
        <v>105</v>
      </c>
      <c r="Y6" s="441" t="s">
        <v>106</v>
      </c>
      <c r="Z6" s="441" t="s">
        <v>107</v>
      </c>
      <c r="AA6" s="441" t="s">
        <v>108</v>
      </c>
      <c r="AB6" s="441" t="s">
        <v>109</v>
      </c>
      <c r="AC6" s="441" t="s">
        <v>110</v>
      </c>
      <c r="AD6" s="441" t="s">
        <v>111</v>
      </c>
      <c r="AE6" s="441" t="s">
        <v>112</v>
      </c>
      <c r="AF6" s="441" t="s">
        <v>113</v>
      </c>
      <c r="AG6" s="441" t="s">
        <v>114</v>
      </c>
      <c r="AH6" s="441" t="s">
        <v>115</v>
      </c>
      <c r="AI6" s="442" t="s">
        <v>578</v>
      </c>
      <c r="AM6" s="174"/>
      <c r="AN6" s="174"/>
    </row>
    <row r="7" spans="2:41" s="171" customFormat="1" ht="12.6" customHeight="1">
      <c r="B7" s="929"/>
      <c r="C7" s="947"/>
      <c r="D7" s="942"/>
      <c r="E7" s="939"/>
      <c r="F7" s="939"/>
      <c r="G7" s="939"/>
      <c r="H7" s="954"/>
      <c r="I7" s="954"/>
      <c r="J7" s="954"/>
      <c r="K7" s="939"/>
      <c r="L7" s="939"/>
      <c r="M7" s="939"/>
      <c r="N7" s="952"/>
      <c r="O7" s="223" t="s">
        <v>116</v>
      </c>
      <c r="P7" s="209" t="s">
        <v>137</v>
      </c>
      <c r="Q7" s="209" t="s">
        <v>138</v>
      </c>
      <c r="R7" s="209" t="s">
        <v>139</v>
      </c>
      <c r="S7" s="209" t="s">
        <v>140</v>
      </c>
      <c r="T7" s="209" t="s">
        <v>141</v>
      </c>
      <c r="U7" s="209" t="s">
        <v>142</v>
      </c>
      <c r="V7" s="209" t="s">
        <v>143</v>
      </c>
      <c r="W7" s="209" t="s">
        <v>144</v>
      </c>
      <c r="X7" s="209" t="s">
        <v>145</v>
      </c>
      <c r="Y7" s="209" t="s">
        <v>146</v>
      </c>
      <c r="Z7" s="209" t="s">
        <v>147</v>
      </c>
      <c r="AA7" s="209" t="s">
        <v>148</v>
      </c>
      <c r="AB7" s="209" t="s">
        <v>149</v>
      </c>
      <c r="AC7" s="209" t="s">
        <v>150</v>
      </c>
      <c r="AD7" s="209" t="s">
        <v>151</v>
      </c>
      <c r="AE7" s="209" t="s">
        <v>152</v>
      </c>
      <c r="AF7" s="209" t="s">
        <v>153</v>
      </c>
      <c r="AG7" s="209" t="s">
        <v>154</v>
      </c>
      <c r="AH7" s="209" t="s">
        <v>155</v>
      </c>
      <c r="AI7" s="210" t="s">
        <v>495</v>
      </c>
      <c r="AM7" s="174"/>
      <c r="AN7" s="174"/>
    </row>
    <row r="8" spans="2:41" ht="20.100000000000001" customHeight="1">
      <c r="B8" s="931" t="s">
        <v>579</v>
      </c>
      <c r="C8" s="398"/>
      <c r="D8" s="399"/>
      <c r="E8" s="399"/>
      <c r="F8" s="399"/>
      <c r="G8" s="399"/>
      <c r="H8" s="399"/>
      <c r="I8" s="399"/>
      <c r="J8" s="399"/>
      <c r="K8" s="565"/>
      <c r="L8" s="565"/>
      <c r="M8" s="565"/>
      <c r="N8" s="400"/>
      <c r="O8" s="401"/>
      <c r="P8" s="402"/>
      <c r="Q8" s="402"/>
      <c r="R8" s="402"/>
      <c r="S8" s="402"/>
      <c r="T8" s="402"/>
      <c r="U8" s="402"/>
      <c r="V8" s="402"/>
      <c r="W8" s="402"/>
      <c r="X8" s="402"/>
      <c r="Y8" s="402"/>
      <c r="Z8" s="402"/>
      <c r="AA8" s="402"/>
      <c r="AB8" s="402"/>
      <c r="AC8" s="403"/>
      <c r="AD8" s="403"/>
      <c r="AE8" s="403"/>
      <c r="AF8" s="403"/>
      <c r="AG8" s="403"/>
      <c r="AH8" s="403"/>
      <c r="AI8" s="404"/>
      <c r="AN8" s="171"/>
    </row>
    <row r="9" spans="2:41" ht="20.100000000000001" customHeight="1">
      <c r="B9" s="932"/>
      <c r="C9" s="405"/>
      <c r="D9" s="406"/>
      <c r="E9" s="406"/>
      <c r="F9" s="406"/>
      <c r="G9" s="406"/>
      <c r="H9" s="406"/>
      <c r="I9" s="406"/>
      <c r="J9" s="406"/>
      <c r="K9" s="568"/>
      <c r="L9" s="568"/>
      <c r="M9" s="568"/>
      <c r="N9" s="407"/>
      <c r="O9" s="408"/>
      <c r="P9" s="409"/>
      <c r="Q9" s="409"/>
      <c r="R9" s="409"/>
      <c r="S9" s="409"/>
      <c r="T9" s="409"/>
      <c r="U9" s="409"/>
      <c r="V9" s="409"/>
      <c r="W9" s="409"/>
      <c r="X9" s="409"/>
      <c r="Y9" s="409"/>
      <c r="Z9" s="409"/>
      <c r="AA9" s="409"/>
      <c r="AB9" s="409"/>
      <c r="AC9" s="410"/>
      <c r="AD9" s="410"/>
      <c r="AE9" s="410"/>
      <c r="AF9" s="410"/>
      <c r="AG9" s="410"/>
      <c r="AH9" s="410"/>
      <c r="AI9" s="411"/>
      <c r="AN9" s="171"/>
    </row>
    <row r="10" spans="2:41" ht="20.100000000000001" customHeight="1">
      <c r="B10" s="933"/>
      <c r="C10" s="412"/>
      <c r="D10" s="413"/>
      <c r="E10" s="413"/>
      <c r="F10" s="413"/>
      <c r="G10" s="413"/>
      <c r="H10" s="413"/>
      <c r="I10" s="413"/>
      <c r="J10" s="413"/>
      <c r="K10" s="566"/>
      <c r="L10" s="566"/>
      <c r="M10" s="566"/>
      <c r="N10" s="414"/>
      <c r="O10" s="415"/>
      <c r="P10" s="416"/>
      <c r="Q10" s="416"/>
      <c r="R10" s="416"/>
      <c r="S10" s="416"/>
      <c r="T10" s="416"/>
      <c r="U10" s="416"/>
      <c r="V10" s="416"/>
      <c r="W10" s="416"/>
      <c r="X10" s="416"/>
      <c r="Y10" s="416"/>
      <c r="Z10" s="416"/>
      <c r="AA10" s="416"/>
      <c r="AB10" s="416"/>
      <c r="AC10" s="417"/>
      <c r="AD10" s="417"/>
      <c r="AE10" s="417"/>
      <c r="AF10" s="417"/>
      <c r="AG10" s="417"/>
      <c r="AH10" s="417"/>
      <c r="AI10" s="418"/>
      <c r="AN10" s="171"/>
    </row>
    <row r="11" spans="2:41" ht="20.100000000000001" customHeight="1">
      <c r="B11" s="934" t="s">
        <v>390</v>
      </c>
      <c r="C11" s="419"/>
      <c r="D11" s="420"/>
      <c r="E11" s="420"/>
      <c r="F11" s="420"/>
      <c r="G11" s="420"/>
      <c r="H11" s="420"/>
      <c r="I11" s="420"/>
      <c r="J11" s="420"/>
      <c r="K11" s="567"/>
      <c r="L11" s="567"/>
      <c r="M11" s="567"/>
      <c r="N11" s="421"/>
      <c r="O11" s="422"/>
      <c r="P11" s="423"/>
      <c r="Q11" s="423"/>
      <c r="R11" s="423"/>
      <c r="S11" s="423"/>
      <c r="T11" s="423"/>
      <c r="U11" s="423"/>
      <c r="V11" s="423"/>
      <c r="W11" s="423"/>
      <c r="X11" s="423"/>
      <c r="Y11" s="423"/>
      <c r="Z11" s="423"/>
      <c r="AA11" s="423"/>
      <c r="AB11" s="423"/>
      <c r="AC11" s="424"/>
      <c r="AD11" s="424"/>
      <c r="AE11" s="424"/>
      <c r="AF11" s="424"/>
      <c r="AG11" s="424"/>
      <c r="AH11" s="424"/>
      <c r="AI11" s="425"/>
      <c r="AN11" s="171"/>
    </row>
    <row r="12" spans="2:41" ht="20.100000000000001" customHeight="1">
      <c r="B12" s="935"/>
      <c r="C12" s="405"/>
      <c r="D12" s="406"/>
      <c r="E12" s="406"/>
      <c r="F12" s="406"/>
      <c r="G12" s="406"/>
      <c r="H12" s="406"/>
      <c r="I12" s="406"/>
      <c r="J12" s="406"/>
      <c r="K12" s="568"/>
      <c r="L12" s="568"/>
      <c r="M12" s="568"/>
      <c r="N12" s="407"/>
      <c r="O12" s="408"/>
      <c r="P12" s="409"/>
      <c r="Q12" s="409"/>
      <c r="R12" s="409"/>
      <c r="S12" s="409"/>
      <c r="T12" s="409"/>
      <c r="U12" s="409"/>
      <c r="V12" s="409"/>
      <c r="W12" s="409"/>
      <c r="X12" s="409"/>
      <c r="Y12" s="409"/>
      <c r="Z12" s="409"/>
      <c r="AA12" s="409"/>
      <c r="AB12" s="409"/>
      <c r="AC12" s="410"/>
      <c r="AD12" s="410"/>
      <c r="AE12" s="410"/>
      <c r="AF12" s="410"/>
      <c r="AG12" s="410"/>
      <c r="AH12" s="410"/>
      <c r="AI12" s="411"/>
      <c r="AN12" s="171"/>
    </row>
    <row r="13" spans="2:41" ht="20.100000000000001" customHeight="1">
      <c r="B13" s="936"/>
      <c r="C13" s="426"/>
      <c r="D13" s="427"/>
      <c r="E13" s="427"/>
      <c r="F13" s="427"/>
      <c r="G13" s="427"/>
      <c r="H13" s="427"/>
      <c r="I13" s="427"/>
      <c r="J13" s="427"/>
      <c r="K13" s="569"/>
      <c r="L13" s="569"/>
      <c r="M13" s="569"/>
      <c r="N13" s="428"/>
      <c r="O13" s="429"/>
      <c r="P13" s="430"/>
      <c r="Q13" s="430"/>
      <c r="R13" s="430"/>
      <c r="S13" s="430"/>
      <c r="T13" s="430"/>
      <c r="U13" s="430"/>
      <c r="V13" s="430"/>
      <c r="W13" s="430"/>
      <c r="X13" s="430"/>
      <c r="Y13" s="430"/>
      <c r="Z13" s="430"/>
      <c r="AA13" s="430"/>
      <c r="AB13" s="430"/>
      <c r="AC13" s="431"/>
      <c r="AD13" s="431"/>
      <c r="AE13" s="431"/>
      <c r="AF13" s="431"/>
      <c r="AG13" s="431"/>
      <c r="AH13" s="431"/>
      <c r="AI13" s="432"/>
      <c r="AN13" s="171"/>
    </row>
    <row r="14" spans="2:41" ht="20.100000000000001" customHeight="1">
      <c r="B14" s="934" t="s">
        <v>580</v>
      </c>
      <c r="C14" s="419"/>
      <c r="D14" s="420"/>
      <c r="E14" s="420"/>
      <c r="F14" s="420"/>
      <c r="G14" s="420"/>
      <c r="H14" s="420"/>
      <c r="I14" s="420"/>
      <c r="J14" s="420"/>
      <c r="K14" s="567"/>
      <c r="L14" s="567"/>
      <c r="M14" s="567"/>
      <c r="N14" s="421"/>
      <c r="O14" s="422"/>
      <c r="P14" s="423"/>
      <c r="Q14" s="423"/>
      <c r="R14" s="423"/>
      <c r="S14" s="423"/>
      <c r="T14" s="423"/>
      <c r="U14" s="423"/>
      <c r="V14" s="423"/>
      <c r="W14" s="423"/>
      <c r="X14" s="423"/>
      <c r="Y14" s="423"/>
      <c r="Z14" s="423"/>
      <c r="AA14" s="423"/>
      <c r="AB14" s="423"/>
      <c r="AC14" s="424"/>
      <c r="AD14" s="424"/>
      <c r="AE14" s="424"/>
      <c r="AF14" s="424"/>
      <c r="AG14" s="424"/>
      <c r="AH14" s="424"/>
      <c r="AI14" s="425"/>
      <c r="AN14" s="171"/>
    </row>
    <row r="15" spans="2:41" ht="20.100000000000001" customHeight="1">
      <c r="B15" s="935"/>
      <c r="C15" s="398"/>
      <c r="D15" s="399"/>
      <c r="E15" s="399"/>
      <c r="F15" s="399"/>
      <c r="G15" s="399"/>
      <c r="H15" s="399"/>
      <c r="I15" s="399"/>
      <c r="J15" s="399"/>
      <c r="K15" s="565"/>
      <c r="L15" s="565"/>
      <c r="M15" s="565"/>
      <c r="N15" s="400"/>
      <c r="O15" s="401"/>
      <c r="P15" s="402"/>
      <c r="Q15" s="402"/>
      <c r="R15" s="402"/>
      <c r="S15" s="402"/>
      <c r="T15" s="402"/>
      <c r="U15" s="402"/>
      <c r="V15" s="402"/>
      <c r="W15" s="402"/>
      <c r="X15" s="402"/>
      <c r="Y15" s="402"/>
      <c r="Z15" s="402"/>
      <c r="AA15" s="402"/>
      <c r="AB15" s="402"/>
      <c r="AC15" s="403"/>
      <c r="AD15" s="403"/>
      <c r="AE15" s="403"/>
      <c r="AF15" s="403"/>
      <c r="AG15" s="403"/>
      <c r="AH15" s="403"/>
      <c r="AI15" s="404"/>
      <c r="AN15" s="171"/>
    </row>
    <row r="16" spans="2:41" ht="20.100000000000001" customHeight="1">
      <c r="B16" s="936"/>
      <c r="C16" s="412"/>
      <c r="D16" s="413"/>
      <c r="E16" s="413"/>
      <c r="F16" s="413"/>
      <c r="G16" s="413"/>
      <c r="H16" s="413"/>
      <c r="I16" s="413"/>
      <c r="J16" s="413"/>
      <c r="K16" s="566"/>
      <c r="L16" s="566"/>
      <c r="M16" s="566"/>
      <c r="N16" s="414"/>
      <c r="O16" s="415"/>
      <c r="P16" s="416"/>
      <c r="Q16" s="416"/>
      <c r="R16" s="416"/>
      <c r="S16" s="416"/>
      <c r="T16" s="416"/>
      <c r="U16" s="416"/>
      <c r="V16" s="416"/>
      <c r="W16" s="416"/>
      <c r="X16" s="416"/>
      <c r="Y16" s="416"/>
      <c r="Z16" s="416"/>
      <c r="AA16" s="416"/>
      <c r="AB16" s="416"/>
      <c r="AC16" s="417"/>
      <c r="AD16" s="417"/>
      <c r="AE16" s="417"/>
      <c r="AF16" s="417"/>
      <c r="AG16" s="417"/>
      <c r="AH16" s="417"/>
      <c r="AI16" s="418"/>
      <c r="AN16" s="171"/>
    </row>
    <row r="17" spans="2:40" ht="20.100000000000001" customHeight="1">
      <c r="B17" s="934" t="s">
        <v>583</v>
      </c>
      <c r="C17" s="419"/>
      <c r="D17" s="420"/>
      <c r="E17" s="420"/>
      <c r="F17" s="420"/>
      <c r="G17" s="420"/>
      <c r="H17" s="420"/>
      <c r="I17" s="420"/>
      <c r="J17" s="420"/>
      <c r="K17" s="567"/>
      <c r="L17" s="567"/>
      <c r="M17" s="567"/>
      <c r="N17" s="421"/>
      <c r="O17" s="422"/>
      <c r="P17" s="423"/>
      <c r="Q17" s="423"/>
      <c r="R17" s="423"/>
      <c r="S17" s="423"/>
      <c r="T17" s="423"/>
      <c r="U17" s="423"/>
      <c r="V17" s="423"/>
      <c r="W17" s="423"/>
      <c r="X17" s="423"/>
      <c r="Y17" s="423"/>
      <c r="Z17" s="423"/>
      <c r="AA17" s="423"/>
      <c r="AB17" s="423"/>
      <c r="AC17" s="424"/>
      <c r="AD17" s="424"/>
      <c r="AE17" s="424"/>
      <c r="AF17" s="424"/>
      <c r="AG17" s="424"/>
      <c r="AH17" s="424"/>
      <c r="AI17" s="425"/>
      <c r="AN17" s="171"/>
    </row>
    <row r="18" spans="2:40" ht="20.100000000000001" customHeight="1">
      <c r="B18" s="935"/>
      <c r="C18" s="398"/>
      <c r="D18" s="399"/>
      <c r="E18" s="399"/>
      <c r="F18" s="399"/>
      <c r="G18" s="399"/>
      <c r="H18" s="399"/>
      <c r="I18" s="399"/>
      <c r="J18" s="399"/>
      <c r="K18" s="565"/>
      <c r="L18" s="565"/>
      <c r="M18" s="565"/>
      <c r="N18" s="400"/>
      <c r="O18" s="401"/>
      <c r="P18" s="402"/>
      <c r="Q18" s="402"/>
      <c r="R18" s="402"/>
      <c r="S18" s="402"/>
      <c r="T18" s="402"/>
      <c r="U18" s="402"/>
      <c r="V18" s="402"/>
      <c r="W18" s="402"/>
      <c r="X18" s="402"/>
      <c r="Y18" s="402"/>
      <c r="Z18" s="402"/>
      <c r="AA18" s="402"/>
      <c r="AB18" s="402"/>
      <c r="AC18" s="403"/>
      <c r="AD18" s="403"/>
      <c r="AE18" s="403"/>
      <c r="AF18" s="403"/>
      <c r="AG18" s="403"/>
      <c r="AH18" s="403"/>
      <c r="AI18" s="404"/>
      <c r="AN18" s="171"/>
    </row>
    <row r="19" spans="2:40" ht="20.100000000000001" customHeight="1">
      <c r="B19" s="936"/>
      <c r="C19" s="412"/>
      <c r="D19" s="413"/>
      <c r="E19" s="413"/>
      <c r="F19" s="413"/>
      <c r="G19" s="413"/>
      <c r="H19" s="413"/>
      <c r="I19" s="413"/>
      <c r="J19" s="413"/>
      <c r="K19" s="566"/>
      <c r="L19" s="566"/>
      <c r="M19" s="566"/>
      <c r="N19" s="414"/>
      <c r="O19" s="415"/>
      <c r="P19" s="416"/>
      <c r="Q19" s="416"/>
      <c r="R19" s="416"/>
      <c r="S19" s="416"/>
      <c r="T19" s="416"/>
      <c r="U19" s="416"/>
      <c r="V19" s="416"/>
      <c r="W19" s="416"/>
      <c r="X19" s="416"/>
      <c r="Y19" s="416"/>
      <c r="Z19" s="416"/>
      <c r="AA19" s="416"/>
      <c r="AB19" s="416"/>
      <c r="AC19" s="417"/>
      <c r="AD19" s="417"/>
      <c r="AE19" s="417"/>
      <c r="AF19" s="417"/>
      <c r="AG19" s="417"/>
      <c r="AH19" s="417"/>
      <c r="AI19" s="418"/>
      <c r="AN19" s="171"/>
    </row>
    <row r="20" spans="2:40" ht="20.100000000000001" customHeight="1">
      <c r="B20" s="934" t="s">
        <v>581</v>
      </c>
      <c r="C20" s="419"/>
      <c r="D20" s="420"/>
      <c r="E20" s="420"/>
      <c r="F20" s="420"/>
      <c r="G20" s="420"/>
      <c r="H20" s="420"/>
      <c r="I20" s="420"/>
      <c r="J20" s="420"/>
      <c r="K20" s="567"/>
      <c r="L20" s="567"/>
      <c r="M20" s="567"/>
      <c r="N20" s="421"/>
      <c r="O20" s="422"/>
      <c r="P20" s="423"/>
      <c r="Q20" s="423"/>
      <c r="R20" s="423"/>
      <c r="S20" s="423"/>
      <c r="T20" s="423"/>
      <c r="U20" s="423"/>
      <c r="V20" s="423"/>
      <c r="W20" s="423"/>
      <c r="X20" s="423"/>
      <c r="Y20" s="423"/>
      <c r="Z20" s="423"/>
      <c r="AA20" s="423"/>
      <c r="AB20" s="423"/>
      <c r="AC20" s="424"/>
      <c r="AD20" s="424"/>
      <c r="AE20" s="424"/>
      <c r="AF20" s="424"/>
      <c r="AG20" s="424"/>
      <c r="AH20" s="424"/>
      <c r="AI20" s="425"/>
      <c r="AN20" s="171"/>
    </row>
    <row r="21" spans="2:40" ht="20.100000000000001" customHeight="1">
      <c r="B21" s="935"/>
      <c r="C21" s="398"/>
      <c r="D21" s="399"/>
      <c r="E21" s="399"/>
      <c r="F21" s="399"/>
      <c r="G21" s="399"/>
      <c r="H21" s="399"/>
      <c r="I21" s="399"/>
      <c r="J21" s="399"/>
      <c r="K21" s="565"/>
      <c r="L21" s="565"/>
      <c r="M21" s="565"/>
      <c r="N21" s="400"/>
      <c r="O21" s="401"/>
      <c r="P21" s="402"/>
      <c r="Q21" s="402"/>
      <c r="R21" s="402"/>
      <c r="S21" s="402"/>
      <c r="T21" s="402"/>
      <c r="U21" s="402"/>
      <c r="V21" s="402"/>
      <c r="W21" s="402"/>
      <c r="X21" s="402"/>
      <c r="Y21" s="402"/>
      <c r="Z21" s="402"/>
      <c r="AA21" s="402"/>
      <c r="AB21" s="402"/>
      <c r="AC21" s="403"/>
      <c r="AD21" s="403"/>
      <c r="AE21" s="403"/>
      <c r="AF21" s="403"/>
      <c r="AG21" s="403"/>
      <c r="AH21" s="403"/>
      <c r="AI21" s="404"/>
      <c r="AN21" s="171"/>
    </row>
    <row r="22" spans="2:40" ht="20.100000000000001" customHeight="1">
      <c r="B22" s="936"/>
      <c r="C22" s="426"/>
      <c r="D22" s="427"/>
      <c r="E22" s="427"/>
      <c r="F22" s="427"/>
      <c r="G22" s="427"/>
      <c r="H22" s="427"/>
      <c r="I22" s="427"/>
      <c r="J22" s="427"/>
      <c r="K22" s="569"/>
      <c r="L22" s="569"/>
      <c r="M22" s="569"/>
      <c r="N22" s="428"/>
      <c r="O22" s="429"/>
      <c r="P22" s="430"/>
      <c r="Q22" s="430"/>
      <c r="R22" s="430"/>
      <c r="S22" s="430"/>
      <c r="T22" s="430"/>
      <c r="U22" s="430"/>
      <c r="V22" s="430"/>
      <c r="W22" s="430"/>
      <c r="X22" s="430"/>
      <c r="Y22" s="430"/>
      <c r="Z22" s="430"/>
      <c r="AA22" s="430"/>
      <c r="AB22" s="430"/>
      <c r="AC22" s="431"/>
      <c r="AD22" s="431"/>
      <c r="AE22" s="431"/>
      <c r="AF22" s="431"/>
      <c r="AG22" s="431"/>
      <c r="AH22" s="431"/>
      <c r="AI22" s="432"/>
      <c r="AN22" s="171"/>
    </row>
    <row r="23" spans="2:40" ht="20.100000000000001" customHeight="1">
      <c r="B23" s="934" t="s">
        <v>391</v>
      </c>
      <c r="C23" s="419"/>
      <c r="D23" s="420"/>
      <c r="E23" s="420"/>
      <c r="F23" s="420"/>
      <c r="G23" s="420"/>
      <c r="H23" s="420"/>
      <c r="I23" s="420"/>
      <c r="J23" s="420"/>
      <c r="K23" s="567"/>
      <c r="L23" s="567"/>
      <c r="M23" s="567"/>
      <c r="N23" s="421"/>
      <c r="O23" s="422"/>
      <c r="P23" s="423"/>
      <c r="Q23" s="423"/>
      <c r="R23" s="423"/>
      <c r="S23" s="423"/>
      <c r="T23" s="423"/>
      <c r="U23" s="423"/>
      <c r="V23" s="423"/>
      <c r="W23" s="423"/>
      <c r="X23" s="423"/>
      <c r="Y23" s="423"/>
      <c r="Z23" s="423"/>
      <c r="AA23" s="423"/>
      <c r="AB23" s="423"/>
      <c r="AC23" s="424"/>
      <c r="AD23" s="424"/>
      <c r="AE23" s="424"/>
      <c r="AF23" s="424"/>
      <c r="AG23" s="424"/>
      <c r="AH23" s="424"/>
      <c r="AI23" s="425"/>
      <c r="AN23" s="171"/>
    </row>
    <row r="24" spans="2:40" ht="20.100000000000001" customHeight="1">
      <c r="B24" s="935"/>
      <c r="C24" s="398"/>
      <c r="D24" s="399"/>
      <c r="E24" s="399"/>
      <c r="F24" s="399"/>
      <c r="G24" s="399"/>
      <c r="H24" s="399"/>
      <c r="I24" s="399"/>
      <c r="J24" s="399"/>
      <c r="K24" s="565"/>
      <c r="L24" s="565"/>
      <c r="M24" s="565"/>
      <c r="N24" s="400"/>
      <c r="O24" s="401"/>
      <c r="P24" s="402"/>
      <c r="Q24" s="402"/>
      <c r="R24" s="402"/>
      <c r="S24" s="402"/>
      <c r="T24" s="402"/>
      <c r="U24" s="402"/>
      <c r="V24" s="402"/>
      <c r="W24" s="402"/>
      <c r="X24" s="402"/>
      <c r="Y24" s="402"/>
      <c r="Z24" s="402"/>
      <c r="AA24" s="402"/>
      <c r="AB24" s="402"/>
      <c r="AC24" s="403"/>
      <c r="AD24" s="403"/>
      <c r="AE24" s="403"/>
      <c r="AF24" s="403"/>
      <c r="AG24" s="403"/>
      <c r="AH24" s="403"/>
      <c r="AI24" s="404"/>
      <c r="AN24" s="171"/>
    </row>
    <row r="25" spans="2:40" ht="20.100000000000001" customHeight="1">
      <c r="B25" s="936"/>
      <c r="C25" s="412"/>
      <c r="D25" s="413"/>
      <c r="E25" s="413"/>
      <c r="F25" s="413"/>
      <c r="G25" s="413"/>
      <c r="H25" s="413"/>
      <c r="I25" s="413"/>
      <c r="J25" s="413"/>
      <c r="K25" s="566"/>
      <c r="L25" s="566"/>
      <c r="M25" s="566"/>
      <c r="N25" s="414"/>
      <c r="O25" s="415"/>
      <c r="P25" s="416"/>
      <c r="Q25" s="416"/>
      <c r="R25" s="416"/>
      <c r="S25" s="416"/>
      <c r="T25" s="416"/>
      <c r="U25" s="416"/>
      <c r="V25" s="416"/>
      <c r="W25" s="416"/>
      <c r="X25" s="416"/>
      <c r="Y25" s="416"/>
      <c r="Z25" s="416"/>
      <c r="AA25" s="416"/>
      <c r="AB25" s="416"/>
      <c r="AC25" s="417"/>
      <c r="AD25" s="417"/>
      <c r="AE25" s="417"/>
      <c r="AF25" s="417"/>
      <c r="AG25" s="417"/>
      <c r="AH25" s="417"/>
      <c r="AI25" s="418"/>
      <c r="AN25" s="171"/>
    </row>
    <row r="26" spans="2:40" ht="20.100000000000001" customHeight="1">
      <c r="B26" s="934" t="s">
        <v>585</v>
      </c>
      <c r="C26" s="419"/>
      <c r="D26" s="420"/>
      <c r="E26" s="420"/>
      <c r="F26" s="420"/>
      <c r="G26" s="420"/>
      <c r="H26" s="420"/>
      <c r="I26" s="420"/>
      <c r="J26" s="420"/>
      <c r="K26" s="567"/>
      <c r="L26" s="567"/>
      <c r="M26" s="567"/>
      <c r="N26" s="421"/>
      <c r="O26" s="422"/>
      <c r="P26" s="423"/>
      <c r="Q26" s="423"/>
      <c r="R26" s="423"/>
      <c r="S26" s="423"/>
      <c r="T26" s="423"/>
      <c r="U26" s="423"/>
      <c r="V26" s="423"/>
      <c r="W26" s="423"/>
      <c r="X26" s="423"/>
      <c r="Y26" s="423"/>
      <c r="Z26" s="423"/>
      <c r="AA26" s="423"/>
      <c r="AB26" s="423"/>
      <c r="AC26" s="424"/>
      <c r="AD26" s="424"/>
      <c r="AE26" s="424"/>
      <c r="AF26" s="424"/>
      <c r="AG26" s="424"/>
      <c r="AH26" s="424"/>
      <c r="AI26" s="425"/>
      <c r="AN26" s="171"/>
    </row>
    <row r="27" spans="2:40" ht="20.100000000000001" customHeight="1">
      <c r="B27" s="935"/>
      <c r="C27" s="398"/>
      <c r="D27" s="399"/>
      <c r="E27" s="399"/>
      <c r="F27" s="399"/>
      <c r="G27" s="399"/>
      <c r="H27" s="399"/>
      <c r="I27" s="399"/>
      <c r="J27" s="399"/>
      <c r="K27" s="565"/>
      <c r="L27" s="565"/>
      <c r="M27" s="565"/>
      <c r="N27" s="400"/>
      <c r="O27" s="401"/>
      <c r="P27" s="402"/>
      <c r="Q27" s="402"/>
      <c r="R27" s="402"/>
      <c r="S27" s="402"/>
      <c r="T27" s="402"/>
      <c r="U27" s="402"/>
      <c r="V27" s="402"/>
      <c r="W27" s="402"/>
      <c r="X27" s="402"/>
      <c r="Y27" s="402"/>
      <c r="Z27" s="402"/>
      <c r="AA27" s="402"/>
      <c r="AB27" s="402"/>
      <c r="AC27" s="403"/>
      <c r="AD27" s="403"/>
      <c r="AE27" s="403"/>
      <c r="AF27" s="403"/>
      <c r="AG27" s="403"/>
      <c r="AH27" s="403"/>
      <c r="AI27" s="404"/>
      <c r="AN27" s="171"/>
    </row>
    <row r="28" spans="2:40" ht="20.100000000000001" customHeight="1">
      <c r="B28" s="936"/>
      <c r="C28" s="412"/>
      <c r="D28" s="413"/>
      <c r="E28" s="413"/>
      <c r="F28" s="413"/>
      <c r="G28" s="413"/>
      <c r="H28" s="413"/>
      <c r="I28" s="413"/>
      <c r="J28" s="413"/>
      <c r="K28" s="566"/>
      <c r="L28" s="566"/>
      <c r="M28" s="566"/>
      <c r="N28" s="414"/>
      <c r="O28" s="415"/>
      <c r="P28" s="416"/>
      <c r="Q28" s="416"/>
      <c r="R28" s="416"/>
      <c r="S28" s="416"/>
      <c r="T28" s="416"/>
      <c r="U28" s="416"/>
      <c r="V28" s="416"/>
      <c r="W28" s="416"/>
      <c r="X28" s="416"/>
      <c r="Y28" s="416"/>
      <c r="Z28" s="416"/>
      <c r="AA28" s="416"/>
      <c r="AB28" s="416"/>
      <c r="AC28" s="417"/>
      <c r="AD28" s="417"/>
      <c r="AE28" s="417"/>
      <c r="AF28" s="417"/>
      <c r="AG28" s="417"/>
      <c r="AH28" s="417"/>
      <c r="AI28" s="418"/>
      <c r="AN28" s="171"/>
    </row>
    <row r="29" spans="2:40" ht="20.100000000000001" customHeight="1">
      <c r="B29" s="934" t="s">
        <v>392</v>
      </c>
      <c r="C29" s="419"/>
      <c r="D29" s="420"/>
      <c r="E29" s="420"/>
      <c r="F29" s="420"/>
      <c r="G29" s="420"/>
      <c r="H29" s="420"/>
      <c r="I29" s="420"/>
      <c r="J29" s="420"/>
      <c r="K29" s="567"/>
      <c r="L29" s="567"/>
      <c r="M29" s="567"/>
      <c r="N29" s="421"/>
      <c r="O29" s="422"/>
      <c r="P29" s="423"/>
      <c r="Q29" s="423"/>
      <c r="R29" s="423"/>
      <c r="S29" s="423"/>
      <c r="T29" s="423"/>
      <c r="U29" s="423"/>
      <c r="V29" s="423"/>
      <c r="W29" s="423"/>
      <c r="X29" s="423"/>
      <c r="Y29" s="423"/>
      <c r="Z29" s="423"/>
      <c r="AA29" s="423"/>
      <c r="AB29" s="423"/>
      <c r="AC29" s="424"/>
      <c r="AD29" s="424"/>
      <c r="AE29" s="424"/>
      <c r="AF29" s="424"/>
      <c r="AG29" s="424"/>
      <c r="AH29" s="424"/>
      <c r="AI29" s="425"/>
    </row>
    <row r="30" spans="2:40" ht="20.100000000000001" customHeight="1">
      <c r="B30" s="935"/>
      <c r="C30" s="405"/>
      <c r="D30" s="406"/>
      <c r="E30" s="406"/>
      <c r="F30" s="406"/>
      <c r="G30" s="406"/>
      <c r="H30" s="406"/>
      <c r="I30" s="406"/>
      <c r="J30" s="406"/>
      <c r="K30" s="568"/>
      <c r="L30" s="568"/>
      <c r="M30" s="568"/>
      <c r="N30" s="407"/>
      <c r="O30" s="408"/>
      <c r="P30" s="409"/>
      <c r="Q30" s="409"/>
      <c r="R30" s="409"/>
      <c r="S30" s="409"/>
      <c r="T30" s="409"/>
      <c r="U30" s="409"/>
      <c r="V30" s="409"/>
      <c r="W30" s="409"/>
      <c r="X30" s="409"/>
      <c r="Y30" s="409"/>
      <c r="Z30" s="409"/>
      <c r="AA30" s="409"/>
      <c r="AB30" s="409"/>
      <c r="AC30" s="410"/>
      <c r="AD30" s="410"/>
      <c r="AE30" s="410"/>
      <c r="AF30" s="410"/>
      <c r="AG30" s="410"/>
      <c r="AH30" s="410"/>
      <c r="AI30" s="411"/>
    </row>
    <row r="31" spans="2:40" ht="20.100000000000001" customHeight="1">
      <c r="B31" s="936"/>
      <c r="C31" s="433"/>
      <c r="D31" s="434"/>
      <c r="E31" s="434"/>
      <c r="F31" s="434"/>
      <c r="G31" s="434"/>
      <c r="H31" s="434"/>
      <c r="I31" s="434"/>
      <c r="J31" s="434"/>
      <c r="K31" s="570"/>
      <c r="L31" s="570"/>
      <c r="M31" s="570"/>
      <c r="N31" s="435"/>
      <c r="O31" s="436"/>
      <c r="P31" s="437"/>
      <c r="Q31" s="437"/>
      <c r="R31" s="437"/>
      <c r="S31" s="437"/>
      <c r="T31" s="437"/>
      <c r="U31" s="437"/>
      <c r="V31" s="437"/>
      <c r="W31" s="437"/>
      <c r="X31" s="437"/>
      <c r="Y31" s="437"/>
      <c r="Z31" s="437"/>
      <c r="AA31" s="437"/>
      <c r="AB31" s="437"/>
      <c r="AC31" s="438"/>
      <c r="AD31" s="438"/>
      <c r="AE31" s="438"/>
      <c r="AF31" s="438"/>
      <c r="AG31" s="438"/>
      <c r="AH31" s="438"/>
      <c r="AI31" s="439"/>
    </row>
    <row r="32" spans="2:40" ht="20.100000000000001" customHeight="1">
      <c r="B32" s="934" t="s">
        <v>582</v>
      </c>
      <c r="C32" s="398"/>
      <c r="D32" s="399"/>
      <c r="E32" s="399"/>
      <c r="F32" s="399"/>
      <c r="G32" s="399"/>
      <c r="H32" s="399"/>
      <c r="I32" s="399"/>
      <c r="J32" s="399"/>
      <c r="K32" s="565"/>
      <c r="L32" s="565"/>
      <c r="M32" s="565"/>
      <c r="N32" s="400"/>
      <c r="O32" s="401"/>
      <c r="P32" s="402"/>
      <c r="Q32" s="402"/>
      <c r="R32" s="402"/>
      <c r="S32" s="402"/>
      <c r="T32" s="402"/>
      <c r="U32" s="402"/>
      <c r="V32" s="402"/>
      <c r="W32" s="402"/>
      <c r="X32" s="402"/>
      <c r="Y32" s="402"/>
      <c r="Z32" s="402"/>
      <c r="AA32" s="402"/>
      <c r="AB32" s="402"/>
      <c r="AC32" s="403"/>
      <c r="AD32" s="403"/>
      <c r="AE32" s="403"/>
      <c r="AF32" s="403"/>
      <c r="AG32" s="403"/>
      <c r="AH32" s="403"/>
      <c r="AI32" s="404"/>
    </row>
    <row r="33" spans="2:35" ht="20.100000000000001" customHeight="1">
      <c r="B33" s="935"/>
      <c r="C33" s="405"/>
      <c r="D33" s="406"/>
      <c r="E33" s="406"/>
      <c r="F33" s="406"/>
      <c r="G33" s="406"/>
      <c r="H33" s="406"/>
      <c r="I33" s="406"/>
      <c r="J33" s="406"/>
      <c r="K33" s="568"/>
      <c r="L33" s="568"/>
      <c r="M33" s="568"/>
      <c r="N33" s="407"/>
      <c r="O33" s="408"/>
      <c r="P33" s="409"/>
      <c r="Q33" s="409"/>
      <c r="R33" s="409"/>
      <c r="S33" s="409"/>
      <c r="T33" s="409"/>
      <c r="U33" s="409"/>
      <c r="V33" s="409"/>
      <c r="W33" s="409"/>
      <c r="X33" s="409"/>
      <c r="Y33" s="409"/>
      <c r="Z33" s="409"/>
      <c r="AA33" s="409"/>
      <c r="AB33" s="409"/>
      <c r="AC33" s="410"/>
      <c r="AD33" s="410"/>
      <c r="AE33" s="410"/>
      <c r="AF33" s="410"/>
      <c r="AG33" s="410"/>
      <c r="AH33" s="410"/>
      <c r="AI33" s="411"/>
    </row>
    <row r="34" spans="2:35" ht="20.100000000000001" customHeight="1">
      <c r="B34" s="936"/>
      <c r="C34" s="426"/>
      <c r="D34" s="427"/>
      <c r="E34" s="427"/>
      <c r="F34" s="427"/>
      <c r="G34" s="427"/>
      <c r="H34" s="427"/>
      <c r="I34" s="427"/>
      <c r="J34" s="427"/>
      <c r="K34" s="569"/>
      <c r="L34" s="569"/>
      <c r="M34" s="569"/>
      <c r="N34" s="428"/>
      <c r="O34" s="429"/>
      <c r="P34" s="430"/>
      <c r="Q34" s="430"/>
      <c r="R34" s="430"/>
      <c r="S34" s="430"/>
      <c r="T34" s="430"/>
      <c r="U34" s="430"/>
      <c r="V34" s="430"/>
      <c r="W34" s="430"/>
      <c r="X34" s="430"/>
      <c r="Y34" s="430"/>
      <c r="Z34" s="430"/>
      <c r="AA34" s="430"/>
      <c r="AB34" s="430"/>
      <c r="AC34" s="431"/>
      <c r="AD34" s="431"/>
      <c r="AE34" s="431"/>
      <c r="AF34" s="431"/>
      <c r="AG34" s="431"/>
      <c r="AH34" s="431"/>
      <c r="AI34" s="432"/>
    </row>
    <row r="35" spans="2:35" ht="20.100000000000001" customHeight="1">
      <c r="B35" s="934" t="s">
        <v>393</v>
      </c>
      <c r="C35" s="419"/>
      <c r="D35" s="420"/>
      <c r="E35" s="420"/>
      <c r="F35" s="420"/>
      <c r="G35" s="420"/>
      <c r="H35" s="420"/>
      <c r="I35" s="420"/>
      <c r="J35" s="420"/>
      <c r="K35" s="567"/>
      <c r="L35" s="567"/>
      <c r="M35" s="567"/>
      <c r="N35" s="421"/>
      <c r="O35" s="422"/>
      <c r="P35" s="423"/>
      <c r="Q35" s="423"/>
      <c r="R35" s="423"/>
      <c r="S35" s="423"/>
      <c r="T35" s="423"/>
      <c r="U35" s="423"/>
      <c r="V35" s="423"/>
      <c r="W35" s="423"/>
      <c r="X35" s="423"/>
      <c r="Y35" s="423"/>
      <c r="Z35" s="423"/>
      <c r="AA35" s="423"/>
      <c r="AB35" s="423"/>
      <c r="AC35" s="424"/>
      <c r="AD35" s="424"/>
      <c r="AE35" s="424"/>
      <c r="AF35" s="424"/>
      <c r="AG35" s="424"/>
      <c r="AH35" s="424"/>
      <c r="AI35" s="425"/>
    </row>
    <row r="36" spans="2:35" ht="20.100000000000001" customHeight="1">
      <c r="B36" s="935"/>
      <c r="C36" s="398"/>
      <c r="D36" s="399"/>
      <c r="E36" s="399"/>
      <c r="F36" s="399"/>
      <c r="G36" s="399"/>
      <c r="H36" s="399"/>
      <c r="I36" s="399"/>
      <c r="J36" s="399"/>
      <c r="K36" s="565"/>
      <c r="L36" s="565"/>
      <c r="M36" s="565"/>
      <c r="N36" s="400"/>
      <c r="O36" s="401"/>
      <c r="P36" s="402"/>
      <c r="Q36" s="402"/>
      <c r="R36" s="402"/>
      <c r="S36" s="402"/>
      <c r="T36" s="402"/>
      <c r="U36" s="402"/>
      <c r="V36" s="402"/>
      <c r="W36" s="402"/>
      <c r="X36" s="402"/>
      <c r="Y36" s="402"/>
      <c r="Z36" s="402"/>
      <c r="AA36" s="402"/>
      <c r="AB36" s="402"/>
      <c r="AC36" s="403"/>
      <c r="AD36" s="403"/>
      <c r="AE36" s="403"/>
      <c r="AF36" s="403"/>
      <c r="AG36" s="403"/>
      <c r="AH36" s="403"/>
      <c r="AI36" s="404"/>
    </row>
    <row r="37" spans="2:35" ht="20.100000000000001" customHeight="1">
      <c r="B37" s="935"/>
      <c r="C37" s="412"/>
      <c r="D37" s="413"/>
      <c r="E37" s="413"/>
      <c r="F37" s="413"/>
      <c r="G37" s="413"/>
      <c r="H37" s="413"/>
      <c r="I37" s="413"/>
      <c r="J37" s="413"/>
      <c r="K37" s="566"/>
      <c r="L37" s="566"/>
      <c r="M37" s="566"/>
      <c r="N37" s="414"/>
      <c r="O37" s="415"/>
      <c r="P37" s="416"/>
      <c r="Q37" s="416"/>
      <c r="R37" s="416"/>
      <c r="S37" s="416"/>
      <c r="T37" s="416"/>
      <c r="U37" s="416"/>
      <c r="V37" s="416"/>
      <c r="W37" s="416"/>
      <c r="X37" s="416"/>
      <c r="Y37" s="416"/>
      <c r="Z37" s="416"/>
      <c r="AA37" s="416"/>
      <c r="AB37" s="416"/>
      <c r="AC37" s="417"/>
      <c r="AD37" s="417"/>
      <c r="AE37" s="417"/>
      <c r="AF37" s="417"/>
      <c r="AG37" s="417"/>
      <c r="AH37" s="417"/>
      <c r="AI37" s="418"/>
    </row>
    <row r="38" spans="2:35" ht="20.100000000000001" customHeight="1">
      <c r="B38" s="934" t="s">
        <v>394</v>
      </c>
      <c r="C38" s="419"/>
      <c r="D38" s="420"/>
      <c r="E38" s="420"/>
      <c r="F38" s="420"/>
      <c r="G38" s="420"/>
      <c r="H38" s="420"/>
      <c r="I38" s="420"/>
      <c r="J38" s="420"/>
      <c r="K38" s="567"/>
      <c r="L38" s="567"/>
      <c r="M38" s="567"/>
      <c r="N38" s="421"/>
      <c r="O38" s="422"/>
      <c r="P38" s="423"/>
      <c r="Q38" s="423"/>
      <c r="R38" s="423"/>
      <c r="S38" s="423"/>
      <c r="T38" s="423"/>
      <c r="U38" s="423"/>
      <c r="V38" s="423"/>
      <c r="W38" s="423"/>
      <c r="X38" s="423"/>
      <c r="Y38" s="423"/>
      <c r="Z38" s="423"/>
      <c r="AA38" s="423"/>
      <c r="AB38" s="423"/>
      <c r="AC38" s="424"/>
      <c r="AD38" s="424"/>
      <c r="AE38" s="424"/>
      <c r="AF38" s="424"/>
      <c r="AG38" s="424"/>
      <c r="AH38" s="424"/>
      <c r="AI38" s="425"/>
    </row>
    <row r="39" spans="2:35" ht="20.100000000000001" customHeight="1">
      <c r="B39" s="943"/>
      <c r="C39" s="405"/>
      <c r="D39" s="406"/>
      <c r="E39" s="406"/>
      <c r="F39" s="406"/>
      <c r="G39" s="406"/>
      <c r="H39" s="406"/>
      <c r="I39" s="406"/>
      <c r="J39" s="406"/>
      <c r="K39" s="568"/>
      <c r="L39" s="568"/>
      <c r="M39" s="568"/>
      <c r="N39" s="407"/>
      <c r="O39" s="408"/>
      <c r="P39" s="409"/>
      <c r="Q39" s="409"/>
      <c r="R39" s="409"/>
      <c r="S39" s="409"/>
      <c r="T39" s="409"/>
      <c r="U39" s="409"/>
      <c r="V39" s="409"/>
      <c r="W39" s="409"/>
      <c r="X39" s="409"/>
      <c r="Y39" s="409"/>
      <c r="Z39" s="409"/>
      <c r="AA39" s="409"/>
      <c r="AB39" s="409"/>
      <c r="AC39" s="410"/>
      <c r="AD39" s="410"/>
      <c r="AE39" s="410"/>
      <c r="AF39" s="410"/>
      <c r="AG39" s="410"/>
      <c r="AH39" s="410"/>
      <c r="AI39" s="411"/>
    </row>
    <row r="40" spans="2:35" ht="20.100000000000001" customHeight="1">
      <c r="B40" s="940"/>
      <c r="C40" s="412"/>
      <c r="D40" s="413"/>
      <c r="E40" s="413"/>
      <c r="F40" s="413"/>
      <c r="G40" s="413"/>
      <c r="H40" s="413"/>
      <c r="I40" s="413"/>
      <c r="J40" s="413"/>
      <c r="K40" s="566"/>
      <c r="L40" s="566"/>
      <c r="M40" s="566"/>
      <c r="N40" s="414"/>
      <c r="O40" s="415"/>
      <c r="P40" s="416"/>
      <c r="Q40" s="416"/>
      <c r="R40" s="416"/>
      <c r="S40" s="416"/>
      <c r="T40" s="416"/>
      <c r="U40" s="416"/>
      <c r="V40" s="416"/>
      <c r="W40" s="416"/>
      <c r="X40" s="416"/>
      <c r="Y40" s="416"/>
      <c r="Z40" s="416"/>
      <c r="AA40" s="416"/>
      <c r="AB40" s="416"/>
      <c r="AC40" s="417"/>
      <c r="AD40" s="417"/>
      <c r="AE40" s="417"/>
      <c r="AF40" s="417"/>
      <c r="AG40" s="417"/>
      <c r="AH40" s="417"/>
      <c r="AI40" s="418"/>
    </row>
    <row r="41" spans="2:35" ht="20.100000000000001" customHeight="1">
      <c r="B41" s="934" t="s">
        <v>395</v>
      </c>
      <c r="C41" s="419"/>
      <c r="D41" s="420"/>
      <c r="E41" s="420"/>
      <c r="F41" s="420"/>
      <c r="G41" s="420"/>
      <c r="H41" s="420"/>
      <c r="I41" s="420"/>
      <c r="J41" s="420"/>
      <c r="K41" s="567"/>
      <c r="L41" s="567"/>
      <c r="M41" s="567"/>
      <c r="N41" s="421"/>
      <c r="O41" s="422"/>
      <c r="P41" s="423"/>
      <c r="Q41" s="423"/>
      <c r="R41" s="423"/>
      <c r="S41" s="423"/>
      <c r="T41" s="423"/>
      <c r="U41" s="423"/>
      <c r="V41" s="423"/>
      <c r="W41" s="423"/>
      <c r="X41" s="423"/>
      <c r="Y41" s="423"/>
      <c r="Z41" s="423"/>
      <c r="AA41" s="423"/>
      <c r="AB41" s="423"/>
      <c r="AC41" s="424"/>
      <c r="AD41" s="424"/>
      <c r="AE41" s="424"/>
      <c r="AF41" s="424"/>
      <c r="AG41" s="424"/>
      <c r="AH41" s="424"/>
      <c r="AI41" s="425"/>
    </row>
    <row r="42" spans="2:35" ht="20.100000000000001" customHeight="1">
      <c r="B42" s="943"/>
      <c r="C42" s="405"/>
      <c r="D42" s="406"/>
      <c r="E42" s="406"/>
      <c r="F42" s="406"/>
      <c r="G42" s="406"/>
      <c r="H42" s="406"/>
      <c r="I42" s="406"/>
      <c r="J42" s="406"/>
      <c r="K42" s="568"/>
      <c r="L42" s="568"/>
      <c r="M42" s="568"/>
      <c r="N42" s="407"/>
      <c r="O42" s="408"/>
      <c r="P42" s="409"/>
      <c r="Q42" s="409"/>
      <c r="R42" s="409"/>
      <c r="S42" s="409"/>
      <c r="T42" s="409"/>
      <c r="U42" s="409"/>
      <c r="V42" s="409"/>
      <c r="W42" s="409"/>
      <c r="X42" s="409"/>
      <c r="Y42" s="409"/>
      <c r="Z42" s="409"/>
      <c r="AA42" s="409"/>
      <c r="AB42" s="409"/>
      <c r="AC42" s="410"/>
      <c r="AD42" s="410"/>
      <c r="AE42" s="410"/>
      <c r="AF42" s="410"/>
      <c r="AG42" s="410"/>
      <c r="AH42" s="410"/>
      <c r="AI42" s="411"/>
    </row>
    <row r="43" spans="2:35" ht="20.100000000000001" customHeight="1">
      <c r="B43" s="940"/>
      <c r="C43" s="412"/>
      <c r="D43" s="413"/>
      <c r="E43" s="413"/>
      <c r="F43" s="413"/>
      <c r="G43" s="413"/>
      <c r="H43" s="413"/>
      <c r="I43" s="413"/>
      <c r="J43" s="413"/>
      <c r="K43" s="566"/>
      <c r="L43" s="566"/>
      <c r="M43" s="566"/>
      <c r="N43" s="414"/>
      <c r="O43" s="415"/>
      <c r="P43" s="416"/>
      <c r="Q43" s="416"/>
      <c r="R43" s="416"/>
      <c r="S43" s="416"/>
      <c r="T43" s="416"/>
      <c r="U43" s="416"/>
      <c r="V43" s="416"/>
      <c r="W43" s="416"/>
      <c r="X43" s="416"/>
      <c r="Y43" s="416"/>
      <c r="Z43" s="416"/>
      <c r="AA43" s="416"/>
      <c r="AB43" s="416"/>
      <c r="AC43" s="417"/>
      <c r="AD43" s="417"/>
      <c r="AE43" s="417"/>
      <c r="AF43" s="417"/>
      <c r="AG43" s="417"/>
      <c r="AH43" s="417"/>
      <c r="AI43" s="418"/>
    </row>
    <row r="44" spans="2:35" ht="20.100000000000001" customHeight="1">
      <c r="B44" s="934" t="s">
        <v>685</v>
      </c>
      <c r="C44" s="419"/>
      <c r="D44" s="420"/>
      <c r="E44" s="420"/>
      <c r="F44" s="420"/>
      <c r="G44" s="420"/>
      <c r="H44" s="420"/>
      <c r="I44" s="420"/>
      <c r="J44" s="420"/>
      <c r="K44" s="567"/>
      <c r="L44" s="567"/>
      <c r="M44" s="567"/>
      <c r="N44" s="421"/>
      <c r="O44" s="422"/>
      <c r="P44" s="423"/>
      <c r="Q44" s="423"/>
      <c r="R44" s="423"/>
      <c r="S44" s="423"/>
      <c r="T44" s="423"/>
      <c r="U44" s="423"/>
      <c r="V44" s="423"/>
      <c r="W44" s="423"/>
      <c r="X44" s="423"/>
      <c r="Y44" s="423"/>
      <c r="Z44" s="423"/>
      <c r="AA44" s="423"/>
      <c r="AB44" s="423"/>
      <c r="AC44" s="424"/>
      <c r="AD44" s="424"/>
      <c r="AE44" s="424"/>
      <c r="AF44" s="424"/>
      <c r="AG44" s="424"/>
      <c r="AH44" s="424"/>
      <c r="AI44" s="425"/>
    </row>
    <row r="45" spans="2:35" ht="20.100000000000001" customHeight="1">
      <c r="B45" s="935"/>
      <c r="C45" s="398"/>
      <c r="D45" s="399"/>
      <c r="E45" s="399"/>
      <c r="F45" s="399"/>
      <c r="G45" s="399"/>
      <c r="H45" s="399"/>
      <c r="I45" s="399"/>
      <c r="J45" s="399"/>
      <c r="K45" s="565"/>
      <c r="L45" s="565"/>
      <c r="M45" s="565"/>
      <c r="N45" s="400"/>
      <c r="O45" s="401"/>
      <c r="P45" s="402"/>
      <c r="Q45" s="402"/>
      <c r="R45" s="402"/>
      <c r="S45" s="402"/>
      <c r="T45" s="402"/>
      <c r="U45" s="402"/>
      <c r="V45" s="402"/>
      <c r="W45" s="402"/>
      <c r="X45" s="402"/>
      <c r="Y45" s="402"/>
      <c r="Z45" s="402"/>
      <c r="AA45" s="402"/>
      <c r="AB45" s="402"/>
      <c r="AC45" s="403"/>
      <c r="AD45" s="403"/>
      <c r="AE45" s="403"/>
      <c r="AF45" s="403"/>
      <c r="AG45" s="403"/>
      <c r="AH45" s="403"/>
      <c r="AI45" s="404"/>
    </row>
    <row r="46" spans="2:35" ht="20.100000000000001" customHeight="1">
      <c r="B46" s="935"/>
      <c r="C46" s="398"/>
      <c r="D46" s="399"/>
      <c r="E46" s="399"/>
      <c r="F46" s="399"/>
      <c r="G46" s="399"/>
      <c r="H46" s="399"/>
      <c r="I46" s="399"/>
      <c r="J46" s="399"/>
      <c r="K46" s="565"/>
      <c r="L46" s="565"/>
      <c r="M46" s="565"/>
      <c r="N46" s="400"/>
      <c r="O46" s="401"/>
      <c r="P46" s="402"/>
      <c r="Q46" s="402"/>
      <c r="R46" s="402"/>
      <c r="S46" s="402"/>
      <c r="T46" s="402"/>
      <c r="U46" s="402"/>
      <c r="V46" s="402"/>
      <c r="W46" s="402"/>
      <c r="X46" s="402"/>
      <c r="Y46" s="402"/>
      <c r="Z46" s="402"/>
      <c r="AA46" s="402"/>
      <c r="AB46" s="402"/>
      <c r="AC46" s="403"/>
      <c r="AD46" s="403"/>
      <c r="AE46" s="403"/>
      <c r="AF46" s="403"/>
      <c r="AG46" s="403"/>
      <c r="AH46" s="403"/>
      <c r="AI46" s="404"/>
    </row>
    <row r="47" spans="2:35" ht="20.100000000000001" customHeight="1">
      <c r="B47" s="940"/>
      <c r="C47" s="412"/>
      <c r="D47" s="413"/>
      <c r="E47" s="413"/>
      <c r="F47" s="413"/>
      <c r="G47" s="413"/>
      <c r="H47" s="413"/>
      <c r="I47" s="413"/>
      <c r="J47" s="413"/>
      <c r="K47" s="566"/>
      <c r="L47" s="566"/>
      <c r="M47" s="566"/>
      <c r="N47" s="414"/>
      <c r="O47" s="415"/>
      <c r="P47" s="416"/>
      <c r="Q47" s="416"/>
      <c r="R47" s="416"/>
      <c r="S47" s="416"/>
      <c r="T47" s="416"/>
      <c r="U47" s="416"/>
      <c r="V47" s="416"/>
      <c r="W47" s="416"/>
      <c r="X47" s="416"/>
      <c r="Y47" s="416"/>
      <c r="Z47" s="416"/>
      <c r="AA47" s="416"/>
      <c r="AB47" s="416"/>
      <c r="AC47" s="417"/>
      <c r="AD47" s="417"/>
      <c r="AE47" s="417"/>
      <c r="AF47" s="417"/>
      <c r="AG47" s="417"/>
      <c r="AH47" s="417"/>
      <c r="AI47" s="418"/>
    </row>
    <row r="48" spans="2:35" ht="20.100000000000001" customHeight="1">
      <c r="B48" s="934" t="s">
        <v>684</v>
      </c>
      <c r="C48" s="419"/>
      <c r="D48" s="420"/>
      <c r="E48" s="420"/>
      <c r="F48" s="420"/>
      <c r="G48" s="420"/>
      <c r="H48" s="420"/>
      <c r="I48" s="420"/>
      <c r="J48" s="420"/>
      <c r="K48" s="567"/>
      <c r="L48" s="567"/>
      <c r="M48" s="567"/>
      <c r="N48" s="421"/>
      <c r="O48" s="422"/>
      <c r="P48" s="423"/>
      <c r="Q48" s="423"/>
      <c r="R48" s="423"/>
      <c r="S48" s="423"/>
      <c r="T48" s="423"/>
      <c r="U48" s="423"/>
      <c r="V48" s="423"/>
      <c r="W48" s="423"/>
      <c r="X48" s="423"/>
      <c r="Y48" s="423"/>
      <c r="Z48" s="423"/>
      <c r="AA48" s="423"/>
      <c r="AB48" s="423"/>
      <c r="AC48" s="424"/>
      <c r="AD48" s="424"/>
      <c r="AE48" s="424"/>
      <c r="AF48" s="424"/>
      <c r="AG48" s="424"/>
      <c r="AH48" s="424"/>
      <c r="AI48" s="425"/>
    </row>
    <row r="49" spans="2:35" ht="20.100000000000001" customHeight="1">
      <c r="B49" s="935"/>
      <c r="C49" s="426"/>
      <c r="D49" s="427"/>
      <c r="E49" s="427"/>
      <c r="F49" s="427"/>
      <c r="G49" s="427"/>
      <c r="H49" s="427"/>
      <c r="I49" s="427"/>
      <c r="J49" s="427"/>
      <c r="K49" s="569"/>
      <c r="L49" s="569"/>
      <c r="M49" s="569"/>
      <c r="N49" s="428"/>
      <c r="O49" s="429"/>
      <c r="P49" s="430"/>
      <c r="Q49" s="430"/>
      <c r="R49" s="430"/>
      <c r="S49" s="430"/>
      <c r="T49" s="430"/>
      <c r="U49" s="430"/>
      <c r="V49" s="430"/>
      <c r="W49" s="430"/>
      <c r="X49" s="430"/>
      <c r="Y49" s="430"/>
      <c r="Z49" s="430"/>
      <c r="AA49" s="430"/>
      <c r="AB49" s="430"/>
      <c r="AC49" s="431"/>
      <c r="AD49" s="431"/>
      <c r="AE49" s="431"/>
      <c r="AF49" s="431"/>
      <c r="AG49" s="431"/>
      <c r="AH49" s="431"/>
      <c r="AI49" s="432"/>
    </row>
    <row r="50" spans="2:35" ht="20.100000000000001" customHeight="1">
      <c r="B50" s="940"/>
      <c r="C50" s="412"/>
      <c r="D50" s="413"/>
      <c r="E50" s="413"/>
      <c r="F50" s="413"/>
      <c r="G50" s="413"/>
      <c r="H50" s="413"/>
      <c r="I50" s="413"/>
      <c r="J50" s="413"/>
      <c r="K50" s="566"/>
      <c r="L50" s="566"/>
      <c r="M50" s="566"/>
      <c r="N50" s="414"/>
      <c r="O50" s="415"/>
      <c r="P50" s="416"/>
      <c r="Q50" s="416"/>
      <c r="R50" s="416"/>
      <c r="S50" s="416"/>
      <c r="T50" s="416"/>
      <c r="U50" s="416"/>
      <c r="V50" s="416"/>
      <c r="W50" s="416"/>
      <c r="X50" s="416"/>
      <c r="Y50" s="416"/>
      <c r="Z50" s="416"/>
      <c r="AA50" s="416"/>
      <c r="AB50" s="416"/>
      <c r="AC50" s="417"/>
      <c r="AD50" s="417"/>
      <c r="AE50" s="417"/>
      <c r="AF50" s="417"/>
      <c r="AG50" s="417"/>
      <c r="AH50" s="417"/>
      <c r="AI50" s="418"/>
    </row>
    <row r="51" spans="2:35" ht="6.75" customHeight="1">
      <c r="B51" s="175"/>
      <c r="Z51" s="176"/>
      <c r="AA51" s="176"/>
    </row>
    <row r="52" spans="2:35" s="175" customFormat="1" ht="12">
      <c r="B52" s="175" t="s">
        <v>792</v>
      </c>
      <c r="K52" s="571"/>
      <c r="L52" s="571"/>
      <c r="M52" s="571"/>
      <c r="Z52" s="176"/>
      <c r="AA52" s="176"/>
    </row>
    <row r="53" spans="2:35" s="175" customFormat="1" ht="12">
      <c r="B53" s="175" t="s">
        <v>793</v>
      </c>
      <c r="K53" s="571"/>
      <c r="L53" s="571"/>
      <c r="M53" s="571"/>
      <c r="Z53" s="176"/>
      <c r="AA53" s="176"/>
    </row>
    <row r="54" spans="2:35" s="175" customFormat="1" ht="12">
      <c r="B54" s="175" t="s">
        <v>794</v>
      </c>
      <c r="K54" s="571"/>
      <c r="L54" s="571"/>
      <c r="M54" s="571"/>
      <c r="Z54" s="176"/>
      <c r="AA54" s="176"/>
    </row>
    <row r="55" spans="2:35" s="175" customFormat="1" ht="12">
      <c r="B55" s="175" t="s">
        <v>783</v>
      </c>
      <c r="K55" s="571"/>
      <c r="L55" s="571"/>
      <c r="M55" s="571"/>
    </row>
  </sheetData>
  <mergeCells count="31">
    <mergeCell ref="L6:L7"/>
    <mergeCell ref="M6:M7"/>
    <mergeCell ref="B3:AI3"/>
    <mergeCell ref="B5:B7"/>
    <mergeCell ref="C5:C7"/>
    <mergeCell ref="E5:E7"/>
    <mergeCell ref="G5:G7"/>
    <mergeCell ref="H5:J5"/>
    <mergeCell ref="K5:M5"/>
    <mergeCell ref="N5:N7"/>
    <mergeCell ref="O5:AI5"/>
    <mergeCell ref="H6:H7"/>
    <mergeCell ref="I6:I7"/>
    <mergeCell ref="J6:J7"/>
    <mergeCell ref="K6:K7"/>
    <mergeCell ref="B8:B10"/>
    <mergeCell ref="B11:B13"/>
    <mergeCell ref="B14:B16"/>
    <mergeCell ref="F5:F7"/>
    <mergeCell ref="B48:B50"/>
    <mergeCell ref="B17:B19"/>
    <mergeCell ref="D6:D7"/>
    <mergeCell ref="B38:B40"/>
    <mergeCell ref="B41:B43"/>
    <mergeCell ref="B20:B22"/>
    <mergeCell ref="B23:B25"/>
    <mergeCell ref="B26:B28"/>
    <mergeCell ref="B29:B31"/>
    <mergeCell ref="B32:B34"/>
    <mergeCell ref="B35:B37"/>
    <mergeCell ref="B44:B47"/>
  </mergeCells>
  <phoneticPr fontId="2"/>
  <pageMargins left="0.70866141732283472" right="0.51181102362204722" top="0.55118110236220474" bottom="0.15748031496062992" header="0.31496062992125984" footer="0.11811023622047245"/>
  <pageSetup paperSize="8" scale="82"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AO56"/>
  <sheetViews>
    <sheetView showGridLines="0" zoomScale="85" zoomScaleNormal="85" zoomScaleSheetLayoutView="70" zoomScalePageLayoutView="85" workbookViewId="0">
      <selection activeCell="D14" sqref="D14"/>
    </sheetView>
  </sheetViews>
  <sheetFormatPr defaultRowHeight="13.5"/>
  <cols>
    <col min="1" max="1" width="3.7109375" style="170" customWidth="1"/>
    <col min="2" max="2" width="11.7109375" style="170" customWidth="1"/>
    <col min="3" max="3" width="21.42578125" style="170" customWidth="1"/>
    <col min="4" max="4" width="12.5703125" style="170" customWidth="1"/>
    <col min="5" max="5" width="6.5703125" style="170" customWidth="1"/>
    <col min="6" max="6" width="12.5703125" style="170" customWidth="1"/>
    <col min="7" max="7" width="7.140625" style="170" customWidth="1"/>
    <col min="8" max="10" width="4.7109375" style="170" customWidth="1"/>
    <col min="11" max="11" width="23.7109375" style="198" customWidth="1"/>
    <col min="12" max="12" width="11.28515625" style="198" customWidth="1"/>
    <col min="13" max="13" width="9.5703125" style="198" customWidth="1"/>
    <col min="14" max="14" width="6.7109375" style="170" customWidth="1"/>
    <col min="15" max="35" width="6.28515625" style="170" customWidth="1"/>
    <col min="36" max="36" width="1.7109375" style="170" customWidth="1"/>
    <col min="37" max="37" width="29.28515625" style="170" customWidth="1"/>
    <col min="38" max="38" width="15.85546875" style="170" customWidth="1"/>
    <col min="39" max="39" width="10" style="170" customWidth="1"/>
    <col min="40" max="40" width="8.85546875" style="170"/>
    <col min="41" max="41" width="27" style="170" customWidth="1"/>
    <col min="42" max="255" width="8.85546875" style="170"/>
    <col min="256" max="256" width="15.5703125" style="170" customWidth="1"/>
    <col min="257" max="257" width="7.140625" style="170" customWidth="1"/>
    <col min="258" max="258" width="21.42578125" style="170" customWidth="1"/>
    <col min="259" max="259" width="14.28515625" style="170" customWidth="1"/>
    <col min="260" max="261" width="8" style="170" customWidth="1"/>
    <col min="262" max="264" width="4.7109375" style="170" customWidth="1"/>
    <col min="265" max="269" width="14.28515625" style="170" customWidth="1"/>
    <col min="270" max="270" width="8.7109375" style="170" customWidth="1"/>
    <col min="271" max="290" width="9.140625" style="170" customWidth="1"/>
    <col min="291" max="291" width="12.140625" style="170" customWidth="1"/>
    <col min="292" max="292" width="1.7109375" style="170" customWidth="1"/>
    <col min="293" max="293" width="29.28515625" style="170" customWidth="1"/>
    <col min="294" max="294" width="15.85546875" style="170" customWidth="1"/>
    <col min="295" max="295" width="10" style="170" customWidth="1"/>
    <col min="296" max="296" width="8.85546875" style="170"/>
    <col min="297" max="297" width="27" style="170" customWidth="1"/>
    <col min="298" max="511" width="8.85546875" style="170"/>
    <col min="512" max="512" width="15.5703125" style="170" customWidth="1"/>
    <col min="513" max="513" width="7.140625" style="170" customWidth="1"/>
    <col min="514" max="514" width="21.42578125" style="170" customWidth="1"/>
    <col min="515" max="515" width="14.28515625" style="170" customWidth="1"/>
    <col min="516" max="517" width="8" style="170" customWidth="1"/>
    <col min="518" max="520" width="4.7109375" style="170" customWidth="1"/>
    <col min="521" max="525" width="14.28515625" style="170" customWidth="1"/>
    <col min="526" max="526" width="8.7109375" style="170" customWidth="1"/>
    <col min="527" max="546" width="9.140625" style="170" customWidth="1"/>
    <col min="547" max="547" width="12.140625" style="170" customWidth="1"/>
    <col min="548" max="548" width="1.7109375" style="170" customWidth="1"/>
    <col min="549" max="549" width="29.28515625" style="170" customWidth="1"/>
    <col min="550" max="550" width="15.85546875" style="170" customWidth="1"/>
    <col min="551" max="551" width="10" style="170" customWidth="1"/>
    <col min="552" max="552" width="8.85546875" style="170"/>
    <col min="553" max="553" width="27" style="170" customWidth="1"/>
    <col min="554" max="767" width="8.85546875" style="170"/>
    <col min="768" max="768" width="15.5703125" style="170" customWidth="1"/>
    <col min="769" max="769" width="7.140625" style="170" customWidth="1"/>
    <col min="770" max="770" width="21.42578125" style="170" customWidth="1"/>
    <col min="771" max="771" width="14.28515625" style="170" customWidth="1"/>
    <col min="772" max="773" width="8" style="170" customWidth="1"/>
    <col min="774" max="776" width="4.7109375" style="170" customWidth="1"/>
    <col min="777" max="781" width="14.28515625" style="170" customWidth="1"/>
    <col min="782" max="782" width="8.7109375" style="170" customWidth="1"/>
    <col min="783" max="802" width="9.140625" style="170" customWidth="1"/>
    <col min="803" max="803" width="12.140625" style="170" customWidth="1"/>
    <col min="804" max="804" width="1.7109375" style="170" customWidth="1"/>
    <col min="805" max="805" width="29.28515625" style="170" customWidth="1"/>
    <col min="806" max="806" width="15.85546875" style="170" customWidth="1"/>
    <col min="807" max="807" width="10" style="170" customWidth="1"/>
    <col min="808" max="808" width="8.85546875" style="170"/>
    <col min="809" max="809" width="27" style="170" customWidth="1"/>
    <col min="810" max="1023" width="8.85546875" style="170"/>
    <col min="1024" max="1024" width="15.5703125" style="170" customWidth="1"/>
    <col min="1025" max="1025" width="7.140625" style="170" customWidth="1"/>
    <col min="1026" max="1026" width="21.42578125" style="170" customWidth="1"/>
    <col min="1027" max="1027" width="14.28515625" style="170" customWidth="1"/>
    <col min="1028" max="1029" width="8" style="170" customWidth="1"/>
    <col min="1030" max="1032" width="4.7109375" style="170" customWidth="1"/>
    <col min="1033" max="1037" width="14.28515625" style="170" customWidth="1"/>
    <col min="1038" max="1038" width="8.7109375" style="170" customWidth="1"/>
    <col min="1039" max="1058" width="9.140625" style="170" customWidth="1"/>
    <col min="1059" max="1059" width="12.140625" style="170" customWidth="1"/>
    <col min="1060" max="1060" width="1.7109375" style="170" customWidth="1"/>
    <col min="1061" max="1061" width="29.28515625" style="170" customWidth="1"/>
    <col min="1062" max="1062" width="15.85546875" style="170" customWidth="1"/>
    <col min="1063" max="1063" width="10" style="170" customWidth="1"/>
    <col min="1064" max="1064" width="8.85546875" style="170"/>
    <col min="1065" max="1065" width="27" style="170" customWidth="1"/>
    <col min="1066" max="1279" width="8.85546875" style="170"/>
    <col min="1280" max="1280" width="15.5703125" style="170" customWidth="1"/>
    <col min="1281" max="1281" width="7.140625" style="170" customWidth="1"/>
    <col min="1282" max="1282" width="21.42578125" style="170" customWidth="1"/>
    <col min="1283" max="1283" width="14.28515625" style="170" customWidth="1"/>
    <col min="1284" max="1285" width="8" style="170" customWidth="1"/>
    <col min="1286" max="1288" width="4.7109375" style="170" customWidth="1"/>
    <col min="1289" max="1293" width="14.28515625" style="170" customWidth="1"/>
    <col min="1294" max="1294" width="8.7109375" style="170" customWidth="1"/>
    <col min="1295" max="1314" width="9.140625" style="170" customWidth="1"/>
    <col min="1315" max="1315" width="12.140625" style="170" customWidth="1"/>
    <col min="1316" max="1316" width="1.7109375" style="170" customWidth="1"/>
    <col min="1317" max="1317" width="29.28515625" style="170" customWidth="1"/>
    <col min="1318" max="1318" width="15.85546875" style="170" customWidth="1"/>
    <col min="1319" max="1319" width="10" style="170" customWidth="1"/>
    <col min="1320" max="1320" width="8.85546875" style="170"/>
    <col min="1321" max="1321" width="27" style="170" customWidth="1"/>
    <col min="1322" max="1535" width="8.85546875" style="170"/>
    <col min="1536" max="1536" width="15.5703125" style="170" customWidth="1"/>
    <col min="1537" max="1537" width="7.140625" style="170" customWidth="1"/>
    <col min="1538" max="1538" width="21.42578125" style="170" customWidth="1"/>
    <col min="1539" max="1539" width="14.28515625" style="170" customWidth="1"/>
    <col min="1540" max="1541" width="8" style="170" customWidth="1"/>
    <col min="1542" max="1544" width="4.7109375" style="170" customWidth="1"/>
    <col min="1545" max="1549" width="14.28515625" style="170" customWidth="1"/>
    <col min="1550" max="1550" width="8.7109375" style="170" customWidth="1"/>
    <col min="1551" max="1570" width="9.140625" style="170" customWidth="1"/>
    <col min="1571" max="1571" width="12.140625" style="170" customWidth="1"/>
    <col min="1572" max="1572" width="1.7109375" style="170" customWidth="1"/>
    <col min="1573" max="1573" width="29.28515625" style="170" customWidth="1"/>
    <col min="1574" max="1574" width="15.85546875" style="170" customWidth="1"/>
    <col min="1575" max="1575" width="10" style="170" customWidth="1"/>
    <col min="1576" max="1576" width="8.85546875" style="170"/>
    <col min="1577" max="1577" width="27" style="170" customWidth="1"/>
    <col min="1578" max="1791" width="8.85546875" style="170"/>
    <col min="1792" max="1792" width="15.5703125" style="170" customWidth="1"/>
    <col min="1793" max="1793" width="7.140625" style="170" customWidth="1"/>
    <col min="1794" max="1794" width="21.42578125" style="170" customWidth="1"/>
    <col min="1795" max="1795" width="14.28515625" style="170" customWidth="1"/>
    <col min="1796" max="1797" width="8" style="170" customWidth="1"/>
    <col min="1798" max="1800" width="4.7109375" style="170" customWidth="1"/>
    <col min="1801" max="1805" width="14.28515625" style="170" customWidth="1"/>
    <col min="1806" max="1806" width="8.7109375" style="170" customWidth="1"/>
    <col min="1807" max="1826" width="9.140625" style="170" customWidth="1"/>
    <col min="1827" max="1827" width="12.140625" style="170" customWidth="1"/>
    <col min="1828" max="1828" width="1.7109375" style="170" customWidth="1"/>
    <col min="1829" max="1829" width="29.28515625" style="170" customWidth="1"/>
    <col min="1830" max="1830" width="15.85546875" style="170" customWidth="1"/>
    <col min="1831" max="1831" width="10" style="170" customWidth="1"/>
    <col min="1832" max="1832" width="8.85546875" style="170"/>
    <col min="1833" max="1833" width="27" style="170" customWidth="1"/>
    <col min="1834" max="2047" width="8.85546875" style="170"/>
    <col min="2048" max="2048" width="15.5703125" style="170" customWidth="1"/>
    <col min="2049" max="2049" width="7.140625" style="170" customWidth="1"/>
    <col min="2050" max="2050" width="21.42578125" style="170" customWidth="1"/>
    <col min="2051" max="2051" width="14.28515625" style="170" customWidth="1"/>
    <col min="2052" max="2053" width="8" style="170" customWidth="1"/>
    <col min="2054" max="2056" width="4.7109375" style="170" customWidth="1"/>
    <col min="2057" max="2061" width="14.28515625" style="170" customWidth="1"/>
    <col min="2062" max="2062" width="8.7109375" style="170" customWidth="1"/>
    <col min="2063" max="2082" width="9.140625" style="170" customWidth="1"/>
    <col min="2083" max="2083" width="12.140625" style="170" customWidth="1"/>
    <col min="2084" max="2084" width="1.7109375" style="170" customWidth="1"/>
    <col min="2085" max="2085" width="29.28515625" style="170" customWidth="1"/>
    <col min="2086" max="2086" width="15.85546875" style="170" customWidth="1"/>
    <col min="2087" max="2087" width="10" style="170" customWidth="1"/>
    <col min="2088" max="2088" width="8.85546875" style="170"/>
    <col min="2089" max="2089" width="27" style="170" customWidth="1"/>
    <col min="2090" max="2303" width="8.85546875" style="170"/>
    <col min="2304" max="2304" width="15.5703125" style="170" customWidth="1"/>
    <col min="2305" max="2305" width="7.140625" style="170" customWidth="1"/>
    <col min="2306" max="2306" width="21.42578125" style="170" customWidth="1"/>
    <col min="2307" max="2307" width="14.28515625" style="170" customWidth="1"/>
    <col min="2308" max="2309" width="8" style="170" customWidth="1"/>
    <col min="2310" max="2312" width="4.7109375" style="170" customWidth="1"/>
    <col min="2313" max="2317" width="14.28515625" style="170" customWidth="1"/>
    <col min="2318" max="2318" width="8.7109375" style="170" customWidth="1"/>
    <col min="2319" max="2338" width="9.140625" style="170" customWidth="1"/>
    <col min="2339" max="2339" width="12.140625" style="170" customWidth="1"/>
    <col min="2340" max="2340" width="1.7109375" style="170" customWidth="1"/>
    <col min="2341" max="2341" width="29.28515625" style="170" customWidth="1"/>
    <col min="2342" max="2342" width="15.85546875" style="170" customWidth="1"/>
    <col min="2343" max="2343" width="10" style="170" customWidth="1"/>
    <col min="2344" max="2344" width="8.85546875" style="170"/>
    <col min="2345" max="2345" width="27" style="170" customWidth="1"/>
    <col min="2346" max="2559" width="8.85546875" style="170"/>
    <col min="2560" max="2560" width="15.5703125" style="170" customWidth="1"/>
    <col min="2561" max="2561" width="7.140625" style="170" customWidth="1"/>
    <col min="2562" max="2562" width="21.42578125" style="170" customWidth="1"/>
    <col min="2563" max="2563" width="14.28515625" style="170" customWidth="1"/>
    <col min="2564" max="2565" width="8" style="170" customWidth="1"/>
    <col min="2566" max="2568" width="4.7109375" style="170" customWidth="1"/>
    <col min="2569" max="2573" width="14.28515625" style="170" customWidth="1"/>
    <col min="2574" max="2574" width="8.7109375" style="170" customWidth="1"/>
    <col min="2575" max="2594" width="9.140625" style="170" customWidth="1"/>
    <col min="2595" max="2595" width="12.140625" style="170" customWidth="1"/>
    <col min="2596" max="2596" width="1.7109375" style="170" customWidth="1"/>
    <col min="2597" max="2597" width="29.28515625" style="170" customWidth="1"/>
    <col min="2598" max="2598" width="15.85546875" style="170" customWidth="1"/>
    <col min="2599" max="2599" width="10" style="170" customWidth="1"/>
    <col min="2600" max="2600" width="8.85546875" style="170"/>
    <col min="2601" max="2601" width="27" style="170" customWidth="1"/>
    <col min="2602" max="2815" width="8.85546875" style="170"/>
    <col min="2816" max="2816" width="15.5703125" style="170" customWidth="1"/>
    <col min="2817" max="2817" width="7.140625" style="170" customWidth="1"/>
    <col min="2818" max="2818" width="21.42578125" style="170" customWidth="1"/>
    <col min="2819" max="2819" width="14.28515625" style="170" customWidth="1"/>
    <col min="2820" max="2821" width="8" style="170" customWidth="1"/>
    <col min="2822" max="2824" width="4.7109375" style="170" customWidth="1"/>
    <col min="2825" max="2829" width="14.28515625" style="170" customWidth="1"/>
    <col min="2830" max="2830" width="8.7109375" style="170" customWidth="1"/>
    <col min="2831" max="2850" width="9.140625" style="170" customWidth="1"/>
    <col min="2851" max="2851" width="12.140625" style="170" customWidth="1"/>
    <col min="2852" max="2852" width="1.7109375" style="170" customWidth="1"/>
    <col min="2853" max="2853" width="29.28515625" style="170" customWidth="1"/>
    <col min="2854" max="2854" width="15.85546875" style="170" customWidth="1"/>
    <col min="2855" max="2855" width="10" style="170" customWidth="1"/>
    <col min="2856" max="2856" width="8.85546875" style="170"/>
    <col min="2857" max="2857" width="27" style="170" customWidth="1"/>
    <col min="2858" max="3071" width="8.85546875" style="170"/>
    <col min="3072" max="3072" width="15.5703125" style="170" customWidth="1"/>
    <col min="3073" max="3073" width="7.140625" style="170" customWidth="1"/>
    <col min="3074" max="3074" width="21.42578125" style="170" customWidth="1"/>
    <col min="3075" max="3075" width="14.28515625" style="170" customWidth="1"/>
    <col min="3076" max="3077" width="8" style="170" customWidth="1"/>
    <col min="3078" max="3080" width="4.7109375" style="170" customWidth="1"/>
    <col min="3081" max="3085" width="14.28515625" style="170" customWidth="1"/>
    <col min="3086" max="3086" width="8.7109375" style="170" customWidth="1"/>
    <col min="3087" max="3106" width="9.140625" style="170" customWidth="1"/>
    <col min="3107" max="3107" width="12.140625" style="170" customWidth="1"/>
    <col min="3108" max="3108" width="1.7109375" style="170" customWidth="1"/>
    <col min="3109" max="3109" width="29.28515625" style="170" customWidth="1"/>
    <col min="3110" max="3110" width="15.85546875" style="170" customWidth="1"/>
    <col min="3111" max="3111" width="10" style="170" customWidth="1"/>
    <col min="3112" max="3112" width="8.85546875" style="170"/>
    <col min="3113" max="3113" width="27" style="170" customWidth="1"/>
    <col min="3114" max="3327" width="8.85546875" style="170"/>
    <col min="3328" max="3328" width="15.5703125" style="170" customWidth="1"/>
    <col min="3329" max="3329" width="7.140625" style="170" customWidth="1"/>
    <col min="3330" max="3330" width="21.42578125" style="170" customWidth="1"/>
    <col min="3331" max="3331" width="14.28515625" style="170" customWidth="1"/>
    <col min="3332" max="3333" width="8" style="170" customWidth="1"/>
    <col min="3334" max="3336" width="4.7109375" style="170" customWidth="1"/>
    <col min="3337" max="3341" width="14.28515625" style="170" customWidth="1"/>
    <col min="3342" max="3342" width="8.7109375" style="170" customWidth="1"/>
    <col min="3343" max="3362" width="9.140625" style="170" customWidth="1"/>
    <col min="3363" max="3363" width="12.140625" style="170" customWidth="1"/>
    <col min="3364" max="3364" width="1.7109375" style="170" customWidth="1"/>
    <col min="3365" max="3365" width="29.28515625" style="170" customWidth="1"/>
    <col min="3366" max="3366" width="15.85546875" style="170" customWidth="1"/>
    <col min="3367" max="3367" width="10" style="170" customWidth="1"/>
    <col min="3368" max="3368" width="8.85546875" style="170"/>
    <col min="3369" max="3369" width="27" style="170" customWidth="1"/>
    <col min="3370" max="3583" width="8.85546875" style="170"/>
    <col min="3584" max="3584" width="15.5703125" style="170" customWidth="1"/>
    <col min="3585" max="3585" width="7.140625" style="170" customWidth="1"/>
    <col min="3586" max="3586" width="21.42578125" style="170" customWidth="1"/>
    <col min="3587" max="3587" width="14.28515625" style="170" customWidth="1"/>
    <col min="3588" max="3589" width="8" style="170" customWidth="1"/>
    <col min="3590" max="3592" width="4.7109375" style="170" customWidth="1"/>
    <col min="3593" max="3597" width="14.28515625" style="170" customWidth="1"/>
    <col min="3598" max="3598" width="8.7109375" style="170" customWidth="1"/>
    <col min="3599" max="3618" width="9.140625" style="170" customWidth="1"/>
    <col min="3619" max="3619" width="12.140625" style="170" customWidth="1"/>
    <col min="3620" max="3620" width="1.7109375" style="170" customWidth="1"/>
    <col min="3621" max="3621" width="29.28515625" style="170" customWidth="1"/>
    <col min="3622" max="3622" width="15.85546875" style="170" customWidth="1"/>
    <col min="3623" max="3623" width="10" style="170" customWidth="1"/>
    <col min="3624" max="3624" width="8.85546875" style="170"/>
    <col min="3625" max="3625" width="27" style="170" customWidth="1"/>
    <col min="3626" max="3839" width="8.85546875" style="170"/>
    <col min="3840" max="3840" width="15.5703125" style="170" customWidth="1"/>
    <col min="3841" max="3841" width="7.140625" style="170" customWidth="1"/>
    <col min="3842" max="3842" width="21.42578125" style="170" customWidth="1"/>
    <col min="3843" max="3843" width="14.28515625" style="170" customWidth="1"/>
    <col min="3844" max="3845" width="8" style="170" customWidth="1"/>
    <col min="3846" max="3848" width="4.7109375" style="170" customWidth="1"/>
    <col min="3849" max="3853" width="14.28515625" style="170" customWidth="1"/>
    <col min="3854" max="3854" width="8.7109375" style="170" customWidth="1"/>
    <col min="3855" max="3874" width="9.140625" style="170" customWidth="1"/>
    <col min="3875" max="3875" width="12.140625" style="170" customWidth="1"/>
    <col min="3876" max="3876" width="1.7109375" style="170" customWidth="1"/>
    <col min="3877" max="3877" width="29.28515625" style="170" customWidth="1"/>
    <col min="3878" max="3878" width="15.85546875" style="170" customWidth="1"/>
    <col min="3879" max="3879" width="10" style="170" customWidth="1"/>
    <col min="3880" max="3880" width="8.85546875" style="170"/>
    <col min="3881" max="3881" width="27" style="170" customWidth="1"/>
    <col min="3882" max="4095" width="8.85546875" style="170"/>
    <col min="4096" max="4096" width="15.5703125" style="170" customWidth="1"/>
    <col min="4097" max="4097" width="7.140625" style="170" customWidth="1"/>
    <col min="4098" max="4098" width="21.42578125" style="170" customWidth="1"/>
    <col min="4099" max="4099" width="14.28515625" style="170" customWidth="1"/>
    <col min="4100" max="4101" width="8" style="170" customWidth="1"/>
    <col min="4102" max="4104" width="4.7109375" style="170" customWidth="1"/>
    <col min="4105" max="4109" width="14.28515625" style="170" customWidth="1"/>
    <col min="4110" max="4110" width="8.7109375" style="170" customWidth="1"/>
    <col min="4111" max="4130" width="9.140625" style="170" customWidth="1"/>
    <col min="4131" max="4131" width="12.140625" style="170" customWidth="1"/>
    <col min="4132" max="4132" width="1.7109375" style="170" customWidth="1"/>
    <col min="4133" max="4133" width="29.28515625" style="170" customWidth="1"/>
    <col min="4134" max="4134" width="15.85546875" style="170" customWidth="1"/>
    <col min="4135" max="4135" width="10" style="170" customWidth="1"/>
    <col min="4136" max="4136" width="8.85546875" style="170"/>
    <col min="4137" max="4137" width="27" style="170" customWidth="1"/>
    <col min="4138" max="4351" width="8.85546875" style="170"/>
    <col min="4352" max="4352" width="15.5703125" style="170" customWidth="1"/>
    <col min="4353" max="4353" width="7.140625" style="170" customWidth="1"/>
    <col min="4354" max="4354" width="21.42578125" style="170" customWidth="1"/>
    <col min="4355" max="4355" width="14.28515625" style="170" customWidth="1"/>
    <col min="4356" max="4357" width="8" style="170" customWidth="1"/>
    <col min="4358" max="4360" width="4.7109375" style="170" customWidth="1"/>
    <col min="4361" max="4365" width="14.28515625" style="170" customWidth="1"/>
    <col min="4366" max="4366" width="8.7109375" style="170" customWidth="1"/>
    <col min="4367" max="4386" width="9.140625" style="170" customWidth="1"/>
    <col min="4387" max="4387" width="12.140625" style="170" customWidth="1"/>
    <col min="4388" max="4388" width="1.7109375" style="170" customWidth="1"/>
    <col min="4389" max="4389" width="29.28515625" style="170" customWidth="1"/>
    <col min="4390" max="4390" width="15.85546875" style="170" customWidth="1"/>
    <col min="4391" max="4391" width="10" style="170" customWidth="1"/>
    <col min="4392" max="4392" width="8.85546875" style="170"/>
    <col min="4393" max="4393" width="27" style="170" customWidth="1"/>
    <col min="4394" max="4607" width="8.85546875" style="170"/>
    <col min="4608" max="4608" width="15.5703125" style="170" customWidth="1"/>
    <col min="4609" max="4609" width="7.140625" style="170" customWidth="1"/>
    <col min="4610" max="4610" width="21.42578125" style="170" customWidth="1"/>
    <col min="4611" max="4611" width="14.28515625" style="170" customWidth="1"/>
    <col min="4612" max="4613" width="8" style="170" customWidth="1"/>
    <col min="4614" max="4616" width="4.7109375" style="170" customWidth="1"/>
    <col min="4617" max="4621" width="14.28515625" style="170" customWidth="1"/>
    <col min="4622" max="4622" width="8.7109375" style="170" customWidth="1"/>
    <col min="4623" max="4642" width="9.140625" style="170" customWidth="1"/>
    <col min="4643" max="4643" width="12.140625" style="170" customWidth="1"/>
    <col min="4644" max="4644" width="1.7109375" style="170" customWidth="1"/>
    <col min="4645" max="4645" width="29.28515625" style="170" customWidth="1"/>
    <col min="4646" max="4646" width="15.85546875" style="170" customWidth="1"/>
    <col min="4647" max="4647" width="10" style="170" customWidth="1"/>
    <col min="4648" max="4648" width="8.85546875" style="170"/>
    <col min="4649" max="4649" width="27" style="170" customWidth="1"/>
    <col min="4650" max="4863" width="8.85546875" style="170"/>
    <col min="4864" max="4864" width="15.5703125" style="170" customWidth="1"/>
    <col min="4865" max="4865" width="7.140625" style="170" customWidth="1"/>
    <col min="4866" max="4866" width="21.42578125" style="170" customWidth="1"/>
    <col min="4867" max="4867" width="14.28515625" style="170" customWidth="1"/>
    <col min="4868" max="4869" width="8" style="170" customWidth="1"/>
    <col min="4870" max="4872" width="4.7109375" style="170" customWidth="1"/>
    <col min="4873" max="4877" width="14.28515625" style="170" customWidth="1"/>
    <col min="4878" max="4878" width="8.7109375" style="170" customWidth="1"/>
    <col min="4879" max="4898" width="9.140625" style="170" customWidth="1"/>
    <col min="4899" max="4899" width="12.140625" style="170" customWidth="1"/>
    <col min="4900" max="4900" width="1.7109375" style="170" customWidth="1"/>
    <col min="4901" max="4901" width="29.28515625" style="170" customWidth="1"/>
    <col min="4902" max="4902" width="15.85546875" style="170" customWidth="1"/>
    <col min="4903" max="4903" width="10" style="170" customWidth="1"/>
    <col min="4904" max="4904" width="8.85546875" style="170"/>
    <col min="4905" max="4905" width="27" style="170" customWidth="1"/>
    <col min="4906" max="5119" width="8.85546875" style="170"/>
    <col min="5120" max="5120" width="15.5703125" style="170" customWidth="1"/>
    <col min="5121" max="5121" width="7.140625" style="170" customWidth="1"/>
    <col min="5122" max="5122" width="21.42578125" style="170" customWidth="1"/>
    <col min="5123" max="5123" width="14.28515625" style="170" customWidth="1"/>
    <col min="5124" max="5125" width="8" style="170" customWidth="1"/>
    <col min="5126" max="5128" width="4.7109375" style="170" customWidth="1"/>
    <col min="5129" max="5133" width="14.28515625" style="170" customWidth="1"/>
    <col min="5134" max="5134" width="8.7109375" style="170" customWidth="1"/>
    <col min="5135" max="5154" width="9.140625" style="170" customWidth="1"/>
    <col min="5155" max="5155" width="12.140625" style="170" customWidth="1"/>
    <col min="5156" max="5156" width="1.7109375" style="170" customWidth="1"/>
    <col min="5157" max="5157" width="29.28515625" style="170" customWidth="1"/>
    <col min="5158" max="5158" width="15.85546875" style="170" customWidth="1"/>
    <col min="5159" max="5159" width="10" style="170" customWidth="1"/>
    <col min="5160" max="5160" width="8.85546875" style="170"/>
    <col min="5161" max="5161" width="27" style="170" customWidth="1"/>
    <col min="5162" max="5375" width="8.85546875" style="170"/>
    <col min="5376" max="5376" width="15.5703125" style="170" customWidth="1"/>
    <col min="5377" max="5377" width="7.140625" style="170" customWidth="1"/>
    <col min="5378" max="5378" width="21.42578125" style="170" customWidth="1"/>
    <col min="5379" max="5379" width="14.28515625" style="170" customWidth="1"/>
    <col min="5380" max="5381" width="8" style="170" customWidth="1"/>
    <col min="5382" max="5384" width="4.7109375" style="170" customWidth="1"/>
    <col min="5385" max="5389" width="14.28515625" style="170" customWidth="1"/>
    <col min="5390" max="5390" width="8.7109375" style="170" customWidth="1"/>
    <col min="5391" max="5410" width="9.140625" style="170" customWidth="1"/>
    <col min="5411" max="5411" width="12.140625" style="170" customWidth="1"/>
    <col min="5412" max="5412" width="1.7109375" style="170" customWidth="1"/>
    <col min="5413" max="5413" width="29.28515625" style="170" customWidth="1"/>
    <col min="5414" max="5414" width="15.85546875" style="170" customWidth="1"/>
    <col min="5415" max="5415" width="10" style="170" customWidth="1"/>
    <col min="5416" max="5416" width="8.85546875" style="170"/>
    <col min="5417" max="5417" width="27" style="170" customWidth="1"/>
    <col min="5418" max="5631" width="8.85546875" style="170"/>
    <col min="5632" max="5632" width="15.5703125" style="170" customWidth="1"/>
    <col min="5633" max="5633" width="7.140625" style="170" customWidth="1"/>
    <col min="5634" max="5634" width="21.42578125" style="170" customWidth="1"/>
    <col min="5635" max="5635" width="14.28515625" style="170" customWidth="1"/>
    <col min="5636" max="5637" width="8" style="170" customWidth="1"/>
    <col min="5638" max="5640" width="4.7109375" style="170" customWidth="1"/>
    <col min="5641" max="5645" width="14.28515625" style="170" customWidth="1"/>
    <col min="5646" max="5646" width="8.7109375" style="170" customWidth="1"/>
    <col min="5647" max="5666" width="9.140625" style="170" customWidth="1"/>
    <col min="5667" max="5667" width="12.140625" style="170" customWidth="1"/>
    <col min="5668" max="5668" width="1.7109375" style="170" customWidth="1"/>
    <col min="5669" max="5669" width="29.28515625" style="170" customWidth="1"/>
    <col min="5670" max="5670" width="15.85546875" style="170" customWidth="1"/>
    <col min="5671" max="5671" width="10" style="170" customWidth="1"/>
    <col min="5672" max="5672" width="8.85546875" style="170"/>
    <col min="5673" max="5673" width="27" style="170" customWidth="1"/>
    <col min="5674" max="5887" width="8.85546875" style="170"/>
    <col min="5888" max="5888" width="15.5703125" style="170" customWidth="1"/>
    <col min="5889" max="5889" width="7.140625" style="170" customWidth="1"/>
    <col min="5890" max="5890" width="21.42578125" style="170" customWidth="1"/>
    <col min="5891" max="5891" width="14.28515625" style="170" customWidth="1"/>
    <col min="5892" max="5893" width="8" style="170" customWidth="1"/>
    <col min="5894" max="5896" width="4.7109375" style="170" customWidth="1"/>
    <col min="5897" max="5901" width="14.28515625" style="170" customWidth="1"/>
    <col min="5902" max="5902" width="8.7109375" style="170" customWidth="1"/>
    <col min="5903" max="5922" width="9.140625" style="170" customWidth="1"/>
    <col min="5923" max="5923" width="12.140625" style="170" customWidth="1"/>
    <col min="5924" max="5924" width="1.7109375" style="170" customWidth="1"/>
    <col min="5925" max="5925" width="29.28515625" style="170" customWidth="1"/>
    <col min="5926" max="5926" width="15.85546875" style="170" customWidth="1"/>
    <col min="5927" max="5927" width="10" style="170" customWidth="1"/>
    <col min="5928" max="5928" width="8.85546875" style="170"/>
    <col min="5929" max="5929" width="27" style="170" customWidth="1"/>
    <col min="5930" max="6143" width="8.85546875" style="170"/>
    <col min="6144" max="6144" width="15.5703125" style="170" customWidth="1"/>
    <col min="6145" max="6145" width="7.140625" style="170" customWidth="1"/>
    <col min="6146" max="6146" width="21.42578125" style="170" customWidth="1"/>
    <col min="6147" max="6147" width="14.28515625" style="170" customWidth="1"/>
    <col min="6148" max="6149" width="8" style="170" customWidth="1"/>
    <col min="6150" max="6152" width="4.7109375" style="170" customWidth="1"/>
    <col min="6153" max="6157" width="14.28515625" style="170" customWidth="1"/>
    <col min="6158" max="6158" width="8.7109375" style="170" customWidth="1"/>
    <col min="6159" max="6178" width="9.140625" style="170" customWidth="1"/>
    <col min="6179" max="6179" width="12.140625" style="170" customWidth="1"/>
    <col min="6180" max="6180" width="1.7109375" style="170" customWidth="1"/>
    <col min="6181" max="6181" width="29.28515625" style="170" customWidth="1"/>
    <col min="6182" max="6182" width="15.85546875" style="170" customWidth="1"/>
    <col min="6183" max="6183" width="10" style="170" customWidth="1"/>
    <col min="6184" max="6184" width="8.85546875" style="170"/>
    <col min="6185" max="6185" width="27" style="170" customWidth="1"/>
    <col min="6186" max="6399" width="8.85546875" style="170"/>
    <col min="6400" max="6400" width="15.5703125" style="170" customWidth="1"/>
    <col min="6401" max="6401" width="7.140625" style="170" customWidth="1"/>
    <col min="6402" max="6402" width="21.42578125" style="170" customWidth="1"/>
    <col min="6403" max="6403" width="14.28515625" style="170" customWidth="1"/>
    <col min="6404" max="6405" width="8" style="170" customWidth="1"/>
    <col min="6406" max="6408" width="4.7109375" style="170" customWidth="1"/>
    <col min="6409" max="6413" width="14.28515625" style="170" customWidth="1"/>
    <col min="6414" max="6414" width="8.7109375" style="170" customWidth="1"/>
    <col min="6415" max="6434" width="9.140625" style="170" customWidth="1"/>
    <col min="6435" max="6435" width="12.140625" style="170" customWidth="1"/>
    <col min="6436" max="6436" width="1.7109375" style="170" customWidth="1"/>
    <col min="6437" max="6437" width="29.28515625" style="170" customWidth="1"/>
    <col min="6438" max="6438" width="15.85546875" style="170" customWidth="1"/>
    <col min="6439" max="6439" width="10" style="170" customWidth="1"/>
    <col min="6440" max="6440" width="8.85546875" style="170"/>
    <col min="6441" max="6441" width="27" style="170" customWidth="1"/>
    <col min="6442" max="6655" width="8.85546875" style="170"/>
    <col min="6656" max="6656" width="15.5703125" style="170" customWidth="1"/>
    <col min="6657" max="6657" width="7.140625" style="170" customWidth="1"/>
    <col min="6658" max="6658" width="21.42578125" style="170" customWidth="1"/>
    <col min="6659" max="6659" width="14.28515625" style="170" customWidth="1"/>
    <col min="6660" max="6661" width="8" style="170" customWidth="1"/>
    <col min="6662" max="6664" width="4.7109375" style="170" customWidth="1"/>
    <col min="6665" max="6669" width="14.28515625" style="170" customWidth="1"/>
    <col min="6670" max="6670" width="8.7109375" style="170" customWidth="1"/>
    <col min="6671" max="6690" width="9.140625" style="170" customWidth="1"/>
    <col min="6691" max="6691" width="12.140625" style="170" customWidth="1"/>
    <col min="6692" max="6692" width="1.7109375" style="170" customWidth="1"/>
    <col min="6693" max="6693" width="29.28515625" style="170" customWidth="1"/>
    <col min="6694" max="6694" width="15.85546875" style="170" customWidth="1"/>
    <col min="6695" max="6695" width="10" style="170" customWidth="1"/>
    <col min="6696" max="6696" width="8.85546875" style="170"/>
    <col min="6697" max="6697" width="27" style="170" customWidth="1"/>
    <col min="6698" max="6911" width="8.85546875" style="170"/>
    <col min="6912" max="6912" width="15.5703125" style="170" customWidth="1"/>
    <col min="6913" max="6913" width="7.140625" style="170" customWidth="1"/>
    <col min="6914" max="6914" width="21.42578125" style="170" customWidth="1"/>
    <col min="6915" max="6915" width="14.28515625" style="170" customWidth="1"/>
    <col min="6916" max="6917" width="8" style="170" customWidth="1"/>
    <col min="6918" max="6920" width="4.7109375" style="170" customWidth="1"/>
    <col min="6921" max="6925" width="14.28515625" style="170" customWidth="1"/>
    <col min="6926" max="6926" width="8.7109375" style="170" customWidth="1"/>
    <col min="6927" max="6946" width="9.140625" style="170" customWidth="1"/>
    <col min="6947" max="6947" width="12.140625" style="170" customWidth="1"/>
    <col min="6948" max="6948" width="1.7109375" style="170" customWidth="1"/>
    <col min="6949" max="6949" width="29.28515625" style="170" customWidth="1"/>
    <col min="6950" max="6950" width="15.85546875" style="170" customWidth="1"/>
    <col min="6951" max="6951" width="10" style="170" customWidth="1"/>
    <col min="6952" max="6952" width="8.85546875" style="170"/>
    <col min="6953" max="6953" width="27" style="170" customWidth="1"/>
    <col min="6954" max="7167" width="8.85546875" style="170"/>
    <col min="7168" max="7168" width="15.5703125" style="170" customWidth="1"/>
    <col min="7169" max="7169" width="7.140625" style="170" customWidth="1"/>
    <col min="7170" max="7170" width="21.42578125" style="170" customWidth="1"/>
    <col min="7171" max="7171" width="14.28515625" style="170" customWidth="1"/>
    <col min="7172" max="7173" width="8" style="170" customWidth="1"/>
    <col min="7174" max="7176" width="4.7109375" style="170" customWidth="1"/>
    <col min="7177" max="7181" width="14.28515625" style="170" customWidth="1"/>
    <col min="7182" max="7182" width="8.7109375" style="170" customWidth="1"/>
    <col min="7183" max="7202" width="9.140625" style="170" customWidth="1"/>
    <col min="7203" max="7203" width="12.140625" style="170" customWidth="1"/>
    <col min="7204" max="7204" width="1.7109375" style="170" customWidth="1"/>
    <col min="7205" max="7205" width="29.28515625" style="170" customWidth="1"/>
    <col min="7206" max="7206" width="15.85546875" style="170" customWidth="1"/>
    <col min="7207" max="7207" width="10" style="170" customWidth="1"/>
    <col min="7208" max="7208" width="8.85546875" style="170"/>
    <col min="7209" max="7209" width="27" style="170" customWidth="1"/>
    <col min="7210" max="7423" width="8.85546875" style="170"/>
    <col min="7424" max="7424" width="15.5703125" style="170" customWidth="1"/>
    <col min="7425" max="7425" width="7.140625" style="170" customWidth="1"/>
    <col min="7426" max="7426" width="21.42578125" style="170" customWidth="1"/>
    <col min="7427" max="7427" width="14.28515625" style="170" customWidth="1"/>
    <col min="7428" max="7429" width="8" style="170" customWidth="1"/>
    <col min="7430" max="7432" width="4.7109375" style="170" customWidth="1"/>
    <col min="7433" max="7437" width="14.28515625" style="170" customWidth="1"/>
    <col min="7438" max="7438" width="8.7109375" style="170" customWidth="1"/>
    <col min="7439" max="7458" width="9.140625" style="170" customWidth="1"/>
    <col min="7459" max="7459" width="12.140625" style="170" customWidth="1"/>
    <col min="7460" max="7460" width="1.7109375" style="170" customWidth="1"/>
    <col min="7461" max="7461" width="29.28515625" style="170" customWidth="1"/>
    <col min="7462" max="7462" width="15.85546875" style="170" customWidth="1"/>
    <col min="7463" max="7463" width="10" style="170" customWidth="1"/>
    <col min="7464" max="7464" width="8.85546875" style="170"/>
    <col min="7465" max="7465" width="27" style="170" customWidth="1"/>
    <col min="7466" max="7679" width="8.85546875" style="170"/>
    <col min="7680" max="7680" width="15.5703125" style="170" customWidth="1"/>
    <col min="7681" max="7681" width="7.140625" style="170" customWidth="1"/>
    <col min="7682" max="7682" width="21.42578125" style="170" customWidth="1"/>
    <col min="7683" max="7683" width="14.28515625" style="170" customWidth="1"/>
    <col min="7684" max="7685" width="8" style="170" customWidth="1"/>
    <col min="7686" max="7688" width="4.7109375" style="170" customWidth="1"/>
    <col min="7689" max="7693" width="14.28515625" style="170" customWidth="1"/>
    <col min="7694" max="7694" width="8.7109375" style="170" customWidth="1"/>
    <col min="7695" max="7714" width="9.140625" style="170" customWidth="1"/>
    <col min="7715" max="7715" width="12.140625" style="170" customWidth="1"/>
    <col min="7716" max="7716" width="1.7109375" style="170" customWidth="1"/>
    <col min="7717" max="7717" width="29.28515625" style="170" customWidth="1"/>
    <col min="7718" max="7718" width="15.85546875" style="170" customWidth="1"/>
    <col min="7719" max="7719" width="10" style="170" customWidth="1"/>
    <col min="7720" max="7720" width="8.85546875" style="170"/>
    <col min="7721" max="7721" width="27" style="170" customWidth="1"/>
    <col min="7722" max="7935" width="8.85546875" style="170"/>
    <col min="7936" max="7936" width="15.5703125" style="170" customWidth="1"/>
    <col min="7937" max="7937" width="7.140625" style="170" customWidth="1"/>
    <col min="7938" max="7938" width="21.42578125" style="170" customWidth="1"/>
    <col min="7939" max="7939" width="14.28515625" style="170" customWidth="1"/>
    <col min="7940" max="7941" width="8" style="170" customWidth="1"/>
    <col min="7942" max="7944" width="4.7109375" style="170" customWidth="1"/>
    <col min="7945" max="7949" width="14.28515625" style="170" customWidth="1"/>
    <col min="7950" max="7950" width="8.7109375" style="170" customWidth="1"/>
    <col min="7951" max="7970" width="9.140625" style="170" customWidth="1"/>
    <col min="7971" max="7971" width="12.140625" style="170" customWidth="1"/>
    <col min="7972" max="7972" width="1.7109375" style="170" customWidth="1"/>
    <col min="7973" max="7973" width="29.28515625" style="170" customWidth="1"/>
    <col min="7974" max="7974" width="15.85546875" style="170" customWidth="1"/>
    <col min="7975" max="7975" width="10" style="170" customWidth="1"/>
    <col min="7976" max="7976" width="8.85546875" style="170"/>
    <col min="7977" max="7977" width="27" style="170" customWidth="1"/>
    <col min="7978" max="8191" width="8.85546875" style="170"/>
    <col min="8192" max="8192" width="15.5703125" style="170" customWidth="1"/>
    <col min="8193" max="8193" width="7.140625" style="170" customWidth="1"/>
    <col min="8194" max="8194" width="21.42578125" style="170" customWidth="1"/>
    <col min="8195" max="8195" width="14.28515625" style="170" customWidth="1"/>
    <col min="8196" max="8197" width="8" style="170" customWidth="1"/>
    <col min="8198" max="8200" width="4.7109375" style="170" customWidth="1"/>
    <col min="8201" max="8205" width="14.28515625" style="170" customWidth="1"/>
    <col min="8206" max="8206" width="8.7109375" style="170" customWidth="1"/>
    <col min="8207" max="8226" width="9.140625" style="170" customWidth="1"/>
    <col min="8227" max="8227" width="12.140625" style="170" customWidth="1"/>
    <col min="8228" max="8228" width="1.7109375" style="170" customWidth="1"/>
    <col min="8229" max="8229" width="29.28515625" style="170" customWidth="1"/>
    <col min="8230" max="8230" width="15.85546875" style="170" customWidth="1"/>
    <col min="8231" max="8231" width="10" style="170" customWidth="1"/>
    <col min="8232" max="8232" width="8.85546875" style="170"/>
    <col min="8233" max="8233" width="27" style="170" customWidth="1"/>
    <col min="8234" max="8447" width="8.85546875" style="170"/>
    <col min="8448" max="8448" width="15.5703125" style="170" customWidth="1"/>
    <col min="8449" max="8449" width="7.140625" style="170" customWidth="1"/>
    <col min="8450" max="8450" width="21.42578125" style="170" customWidth="1"/>
    <col min="8451" max="8451" width="14.28515625" style="170" customWidth="1"/>
    <col min="8452" max="8453" width="8" style="170" customWidth="1"/>
    <col min="8454" max="8456" width="4.7109375" style="170" customWidth="1"/>
    <col min="8457" max="8461" width="14.28515625" style="170" customWidth="1"/>
    <col min="8462" max="8462" width="8.7109375" style="170" customWidth="1"/>
    <col min="8463" max="8482" width="9.140625" style="170" customWidth="1"/>
    <col min="8483" max="8483" width="12.140625" style="170" customWidth="1"/>
    <col min="8484" max="8484" width="1.7109375" style="170" customWidth="1"/>
    <col min="8485" max="8485" width="29.28515625" style="170" customWidth="1"/>
    <col min="8486" max="8486" width="15.85546875" style="170" customWidth="1"/>
    <col min="8487" max="8487" width="10" style="170" customWidth="1"/>
    <col min="8488" max="8488" width="8.85546875" style="170"/>
    <col min="8489" max="8489" width="27" style="170" customWidth="1"/>
    <col min="8490" max="8703" width="8.85546875" style="170"/>
    <col min="8704" max="8704" width="15.5703125" style="170" customWidth="1"/>
    <col min="8705" max="8705" width="7.140625" style="170" customWidth="1"/>
    <col min="8706" max="8706" width="21.42578125" style="170" customWidth="1"/>
    <col min="8707" max="8707" width="14.28515625" style="170" customWidth="1"/>
    <col min="8708" max="8709" width="8" style="170" customWidth="1"/>
    <col min="8710" max="8712" width="4.7109375" style="170" customWidth="1"/>
    <col min="8713" max="8717" width="14.28515625" style="170" customWidth="1"/>
    <col min="8718" max="8718" width="8.7109375" style="170" customWidth="1"/>
    <col min="8719" max="8738" width="9.140625" style="170" customWidth="1"/>
    <col min="8739" max="8739" width="12.140625" style="170" customWidth="1"/>
    <col min="8740" max="8740" width="1.7109375" style="170" customWidth="1"/>
    <col min="8741" max="8741" width="29.28515625" style="170" customWidth="1"/>
    <col min="8742" max="8742" width="15.85546875" style="170" customWidth="1"/>
    <col min="8743" max="8743" width="10" style="170" customWidth="1"/>
    <col min="8744" max="8744" width="8.85546875" style="170"/>
    <col min="8745" max="8745" width="27" style="170" customWidth="1"/>
    <col min="8746" max="8959" width="8.85546875" style="170"/>
    <col min="8960" max="8960" width="15.5703125" style="170" customWidth="1"/>
    <col min="8961" max="8961" width="7.140625" style="170" customWidth="1"/>
    <col min="8962" max="8962" width="21.42578125" style="170" customWidth="1"/>
    <col min="8963" max="8963" width="14.28515625" style="170" customWidth="1"/>
    <col min="8964" max="8965" width="8" style="170" customWidth="1"/>
    <col min="8966" max="8968" width="4.7109375" style="170" customWidth="1"/>
    <col min="8969" max="8973" width="14.28515625" style="170" customWidth="1"/>
    <col min="8974" max="8974" width="8.7109375" style="170" customWidth="1"/>
    <col min="8975" max="8994" width="9.140625" style="170" customWidth="1"/>
    <col min="8995" max="8995" width="12.140625" style="170" customWidth="1"/>
    <col min="8996" max="8996" width="1.7109375" style="170" customWidth="1"/>
    <col min="8997" max="8997" width="29.28515625" style="170" customWidth="1"/>
    <col min="8998" max="8998" width="15.85546875" style="170" customWidth="1"/>
    <col min="8999" max="8999" width="10" style="170" customWidth="1"/>
    <col min="9000" max="9000" width="8.85546875" style="170"/>
    <col min="9001" max="9001" width="27" style="170" customWidth="1"/>
    <col min="9002" max="9215" width="8.85546875" style="170"/>
    <col min="9216" max="9216" width="15.5703125" style="170" customWidth="1"/>
    <col min="9217" max="9217" width="7.140625" style="170" customWidth="1"/>
    <col min="9218" max="9218" width="21.42578125" style="170" customWidth="1"/>
    <col min="9219" max="9219" width="14.28515625" style="170" customWidth="1"/>
    <col min="9220" max="9221" width="8" style="170" customWidth="1"/>
    <col min="9222" max="9224" width="4.7109375" style="170" customWidth="1"/>
    <col min="9225" max="9229" width="14.28515625" style="170" customWidth="1"/>
    <col min="9230" max="9230" width="8.7109375" style="170" customWidth="1"/>
    <col min="9231" max="9250" width="9.140625" style="170" customWidth="1"/>
    <col min="9251" max="9251" width="12.140625" style="170" customWidth="1"/>
    <col min="9252" max="9252" width="1.7109375" style="170" customWidth="1"/>
    <col min="9253" max="9253" width="29.28515625" style="170" customWidth="1"/>
    <col min="9254" max="9254" width="15.85546875" style="170" customWidth="1"/>
    <col min="9255" max="9255" width="10" style="170" customWidth="1"/>
    <col min="9256" max="9256" width="8.85546875" style="170"/>
    <col min="9257" max="9257" width="27" style="170" customWidth="1"/>
    <col min="9258" max="9471" width="8.85546875" style="170"/>
    <col min="9472" max="9472" width="15.5703125" style="170" customWidth="1"/>
    <col min="9473" max="9473" width="7.140625" style="170" customWidth="1"/>
    <col min="9474" max="9474" width="21.42578125" style="170" customWidth="1"/>
    <col min="9475" max="9475" width="14.28515625" style="170" customWidth="1"/>
    <col min="9476" max="9477" width="8" style="170" customWidth="1"/>
    <col min="9478" max="9480" width="4.7109375" style="170" customWidth="1"/>
    <col min="9481" max="9485" width="14.28515625" style="170" customWidth="1"/>
    <col min="9486" max="9486" width="8.7109375" style="170" customWidth="1"/>
    <col min="9487" max="9506" width="9.140625" style="170" customWidth="1"/>
    <col min="9507" max="9507" width="12.140625" style="170" customWidth="1"/>
    <col min="9508" max="9508" width="1.7109375" style="170" customWidth="1"/>
    <col min="9509" max="9509" width="29.28515625" style="170" customWidth="1"/>
    <col min="9510" max="9510" width="15.85546875" style="170" customWidth="1"/>
    <col min="9511" max="9511" width="10" style="170" customWidth="1"/>
    <col min="9512" max="9512" width="8.85546875" style="170"/>
    <col min="9513" max="9513" width="27" style="170" customWidth="1"/>
    <col min="9514" max="9727" width="8.85546875" style="170"/>
    <col min="9728" max="9728" width="15.5703125" style="170" customWidth="1"/>
    <col min="9729" max="9729" width="7.140625" style="170" customWidth="1"/>
    <col min="9730" max="9730" width="21.42578125" style="170" customWidth="1"/>
    <col min="9731" max="9731" width="14.28515625" style="170" customWidth="1"/>
    <col min="9732" max="9733" width="8" style="170" customWidth="1"/>
    <col min="9734" max="9736" width="4.7109375" style="170" customWidth="1"/>
    <col min="9737" max="9741" width="14.28515625" style="170" customWidth="1"/>
    <col min="9742" max="9742" width="8.7109375" style="170" customWidth="1"/>
    <col min="9743" max="9762" width="9.140625" style="170" customWidth="1"/>
    <col min="9763" max="9763" width="12.140625" style="170" customWidth="1"/>
    <col min="9764" max="9764" width="1.7109375" style="170" customWidth="1"/>
    <col min="9765" max="9765" width="29.28515625" style="170" customWidth="1"/>
    <col min="9766" max="9766" width="15.85546875" style="170" customWidth="1"/>
    <col min="9767" max="9767" width="10" style="170" customWidth="1"/>
    <col min="9768" max="9768" width="8.85546875" style="170"/>
    <col min="9769" max="9769" width="27" style="170" customWidth="1"/>
    <col min="9770" max="9983" width="8.85546875" style="170"/>
    <col min="9984" max="9984" width="15.5703125" style="170" customWidth="1"/>
    <col min="9985" max="9985" width="7.140625" style="170" customWidth="1"/>
    <col min="9986" max="9986" width="21.42578125" style="170" customWidth="1"/>
    <col min="9987" max="9987" width="14.28515625" style="170" customWidth="1"/>
    <col min="9988" max="9989" width="8" style="170" customWidth="1"/>
    <col min="9990" max="9992" width="4.7109375" style="170" customWidth="1"/>
    <col min="9993" max="9997" width="14.28515625" style="170" customWidth="1"/>
    <col min="9998" max="9998" width="8.7109375" style="170" customWidth="1"/>
    <col min="9999" max="10018" width="9.140625" style="170" customWidth="1"/>
    <col min="10019" max="10019" width="12.140625" style="170" customWidth="1"/>
    <col min="10020" max="10020" width="1.7109375" style="170" customWidth="1"/>
    <col min="10021" max="10021" width="29.28515625" style="170" customWidth="1"/>
    <col min="10022" max="10022" width="15.85546875" style="170" customWidth="1"/>
    <col min="10023" max="10023" width="10" style="170" customWidth="1"/>
    <col min="10024" max="10024" width="8.85546875" style="170"/>
    <col min="10025" max="10025" width="27" style="170" customWidth="1"/>
    <col min="10026" max="10239" width="8.85546875" style="170"/>
    <col min="10240" max="10240" width="15.5703125" style="170" customWidth="1"/>
    <col min="10241" max="10241" width="7.140625" style="170" customWidth="1"/>
    <col min="10242" max="10242" width="21.42578125" style="170" customWidth="1"/>
    <col min="10243" max="10243" width="14.28515625" style="170" customWidth="1"/>
    <col min="10244" max="10245" width="8" style="170" customWidth="1"/>
    <col min="10246" max="10248" width="4.7109375" style="170" customWidth="1"/>
    <col min="10249" max="10253" width="14.28515625" style="170" customWidth="1"/>
    <col min="10254" max="10254" width="8.7109375" style="170" customWidth="1"/>
    <col min="10255" max="10274" width="9.140625" style="170" customWidth="1"/>
    <col min="10275" max="10275" width="12.140625" style="170" customWidth="1"/>
    <col min="10276" max="10276" width="1.7109375" style="170" customWidth="1"/>
    <col min="10277" max="10277" width="29.28515625" style="170" customWidth="1"/>
    <col min="10278" max="10278" width="15.85546875" style="170" customWidth="1"/>
    <col min="10279" max="10279" width="10" style="170" customWidth="1"/>
    <col min="10280" max="10280" width="8.85546875" style="170"/>
    <col min="10281" max="10281" width="27" style="170" customWidth="1"/>
    <col min="10282" max="10495" width="8.85546875" style="170"/>
    <col min="10496" max="10496" width="15.5703125" style="170" customWidth="1"/>
    <col min="10497" max="10497" width="7.140625" style="170" customWidth="1"/>
    <col min="10498" max="10498" width="21.42578125" style="170" customWidth="1"/>
    <col min="10499" max="10499" width="14.28515625" style="170" customWidth="1"/>
    <col min="10500" max="10501" width="8" style="170" customWidth="1"/>
    <col min="10502" max="10504" width="4.7109375" style="170" customWidth="1"/>
    <col min="10505" max="10509" width="14.28515625" style="170" customWidth="1"/>
    <col min="10510" max="10510" width="8.7109375" style="170" customWidth="1"/>
    <col min="10511" max="10530" width="9.140625" style="170" customWidth="1"/>
    <col min="10531" max="10531" width="12.140625" style="170" customWidth="1"/>
    <col min="10532" max="10532" width="1.7109375" style="170" customWidth="1"/>
    <col min="10533" max="10533" width="29.28515625" style="170" customWidth="1"/>
    <col min="10534" max="10534" width="15.85546875" style="170" customWidth="1"/>
    <col min="10535" max="10535" width="10" style="170" customWidth="1"/>
    <col min="10536" max="10536" width="8.85546875" style="170"/>
    <col min="10537" max="10537" width="27" style="170" customWidth="1"/>
    <col min="10538" max="10751" width="8.85546875" style="170"/>
    <col min="10752" max="10752" width="15.5703125" style="170" customWidth="1"/>
    <col min="10753" max="10753" width="7.140625" style="170" customWidth="1"/>
    <col min="10754" max="10754" width="21.42578125" style="170" customWidth="1"/>
    <col min="10755" max="10755" width="14.28515625" style="170" customWidth="1"/>
    <col min="10756" max="10757" width="8" style="170" customWidth="1"/>
    <col min="10758" max="10760" width="4.7109375" style="170" customWidth="1"/>
    <col min="10761" max="10765" width="14.28515625" style="170" customWidth="1"/>
    <col min="10766" max="10766" width="8.7109375" style="170" customWidth="1"/>
    <col min="10767" max="10786" width="9.140625" style="170" customWidth="1"/>
    <col min="10787" max="10787" width="12.140625" style="170" customWidth="1"/>
    <col min="10788" max="10788" width="1.7109375" style="170" customWidth="1"/>
    <col min="10789" max="10789" width="29.28515625" style="170" customWidth="1"/>
    <col min="10790" max="10790" width="15.85546875" style="170" customWidth="1"/>
    <col min="10791" max="10791" width="10" style="170" customWidth="1"/>
    <col min="10792" max="10792" width="8.85546875" style="170"/>
    <col min="10793" max="10793" width="27" style="170" customWidth="1"/>
    <col min="10794" max="11007" width="8.85546875" style="170"/>
    <col min="11008" max="11008" width="15.5703125" style="170" customWidth="1"/>
    <col min="11009" max="11009" width="7.140625" style="170" customWidth="1"/>
    <col min="11010" max="11010" width="21.42578125" style="170" customWidth="1"/>
    <col min="11011" max="11011" width="14.28515625" style="170" customWidth="1"/>
    <col min="11012" max="11013" width="8" style="170" customWidth="1"/>
    <col min="11014" max="11016" width="4.7109375" style="170" customWidth="1"/>
    <col min="11017" max="11021" width="14.28515625" style="170" customWidth="1"/>
    <col min="11022" max="11022" width="8.7109375" style="170" customWidth="1"/>
    <col min="11023" max="11042" width="9.140625" style="170" customWidth="1"/>
    <col min="11043" max="11043" width="12.140625" style="170" customWidth="1"/>
    <col min="11044" max="11044" width="1.7109375" style="170" customWidth="1"/>
    <col min="11045" max="11045" width="29.28515625" style="170" customWidth="1"/>
    <col min="11046" max="11046" width="15.85546875" style="170" customWidth="1"/>
    <col min="11047" max="11047" width="10" style="170" customWidth="1"/>
    <col min="11048" max="11048" width="8.85546875" style="170"/>
    <col min="11049" max="11049" width="27" style="170" customWidth="1"/>
    <col min="11050" max="11263" width="8.85546875" style="170"/>
    <col min="11264" max="11264" width="15.5703125" style="170" customWidth="1"/>
    <col min="11265" max="11265" width="7.140625" style="170" customWidth="1"/>
    <col min="11266" max="11266" width="21.42578125" style="170" customWidth="1"/>
    <col min="11267" max="11267" width="14.28515625" style="170" customWidth="1"/>
    <col min="11268" max="11269" width="8" style="170" customWidth="1"/>
    <col min="11270" max="11272" width="4.7109375" style="170" customWidth="1"/>
    <col min="11273" max="11277" width="14.28515625" style="170" customWidth="1"/>
    <col min="11278" max="11278" width="8.7109375" style="170" customWidth="1"/>
    <col min="11279" max="11298" width="9.140625" style="170" customWidth="1"/>
    <col min="11299" max="11299" width="12.140625" style="170" customWidth="1"/>
    <col min="11300" max="11300" width="1.7109375" style="170" customWidth="1"/>
    <col min="11301" max="11301" width="29.28515625" style="170" customWidth="1"/>
    <col min="11302" max="11302" width="15.85546875" style="170" customWidth="1"/>
    <col min="11303" max="11303" width="10" style="170" customWidth="1"/>
    <col min="11304" max="11304" width="8.85546875" style="170"/>
    <col min="11305" max="11305" width="27" style="170" customWidth="1"/>
    <col min="11306" max="11519" width="8.85546875" style="170"/>
    <col min="11520" max="11520" width="15.5703125" style="170" customWidth="1"/>
    <col min="11521" max="11521" width="7.140625" style="170" customWidth="1"/>
    <col min="11522" max="11522" width="21.42578125" style="170" customWidth="1"/>
    <col min="11523" max="11523" width="14.28515625" style="170" customWidth="1"/>
    <col min="11524" max="11525" width="8" style="170" customWidth="1"/>
    <col min="11526" max="11528" width="4.7109375" style="170" customWidth="1"/>
    <col min="11529" max="11533" width="14.28515625" style="170" customWidth="1"/>
    <col min="11534" max="11534" width="8.7109375" style="170" customWidth="1"/>
    <col min="11535" max="11554" width="9.140625" style="170" customWidth="1"/>
    <col min="11555" max="11555" width="12.140625" style="170" customWidth="1"/>
    <col min="11556" max="11556" width="1.7109375" style="170" customWidth="1"/>
    <col min="11557" max="11557" width="29.28515625" style="170" customWidth="1"/>
    <col min="11558" max="11558" width="15.85546875" style="170" customWidth="1"/>
    <col min="11559" max="11559" width="10" style="170" customWidth="1"/>
    <col min="11560" max="11560" width="8.85546875" style="170"/>
    <col min="11561" max="11561" width="27" style="170" customWidth="1"/>
    <col min="11562" max="11775" width="8.85546875" style="170"/>
    <col min="11776" max="11776" width="15.5703125" style="170" customWidth="1"/>
    <col min="11777" max="11777" width="7.140625" style="170" customWidth="1"/>
    <col min="11778" max="11778" width="21.42578125" style="170" customWidth="1"/>
    <col min="11779" max="11779" width="14.28515625" style="170" customWidth="1"/>
    <col min="11780" max="11781" width="8" style="170" customWidth="1"/>
    <col min="11782" max="11784" width="4.7109375" style="170" customWidth="1"/>
    <col min="11785" max="11789" width="14.28515625" style="170" customWidth="1"/>
    <col min="11790" max="11790" width="8.7109375" style="170" customWidth="1"/>
    <col min="11791" max="11810" width="9.140625" style="170" customWidth="1"/>
    <col min="11811" max="11811" width="12.140625" style="170" customWidth="1"/>
    <col min="11812" max="11812" width="1.7109375" style="170" customWidth="1"/>
    <col min="11813" max="11813" width="29.28515625" style="170" customWidth="1"/>
    <col min="11814" max="11814" width="15.85546875" style="170" customWidth="1"/>
    <col min="11815" max="11815" width="10" style="170" customWidth="1"/>
    <col min="11816" max="11816" width="8.85546875" style="170"/>
    <col min="11817" max="11817" width="27" style="170" customWidth="1"/>
    <col min="11818" max="12031" width="8.85546875" style="170"/>
    <col min="12032" max="12032" width="15.5703125" style="170" customWidth="1"/>
    <col min="12033" max="12033" width="7.140625" style="170" customWidth="1"/>
    <col min="12034" max="12034" width="21.42578125" style="170" customWidth="1"/>
    <col min="12035" max="12035" width="14.28515625" style="170" customWidth="1"/>
    <col min="12036" max="12037" width="8" style="170" customWidth="1"/>
    <col min="12038" max="12040" width="4.7109375" style="170" customWidth="1"/>
    <col min="12041" max="12045" width="14.28515625" style="170" customWidth="1"/>
    <col min="12046" max="12046" width="8.7109375" style="170" customWidth="1"/>
    <col min="12047" max="12066" width="9.140625" style="170" customWidth="1"/>
    <col min="12067" max="12067" width="12.140625" style="170" customWidth="1"/>
    <col min="12068" max="12068" width="1.7109375" style="170" customWidth="1"/>
    <col min="12069" max="12069" width="29.28515625" style="170" customWidth="1"/>
    <col min="12070" max="12070" width="15.85546875" style="170" customWidth="1"/>
    <col min="12071" max="12071" width="10" style="170" customWidth="1"/>
    <col min="12072" max="12072" width="8.85546875" style="170"/>
    <col min="12073" max="12073" width="27" style="170" customWidth="1"/>
    <col min="12074" max="12287" width="8.85546875" style="170"/>
    <col min="12288" max="12288" width="15.5703125" style="170" customWidth="1"/>
    <col min="12289" max="12289" width="7.140625" style="170" customWidth="1"/>
    <col min="12290" max="12290" width="21.42578125" style="170" customWidth="1"/>
    <col min="12291" max="12291" width="14.28515625" style="170" customWidth="1"/>
    <col min="12292" max="12293" width="8" style="170" customWidth="1"/>
    <col min="12294" max="12296" width="4.7109375" style="170" customWidth="1"/>
    <col min="12297" max="12301" width="14.28515625" style="170" customWidth="1"/>
    <col min="12302" max="12302" width="8.7109375" style="170" customWidth="1"/>
    <col min="12303" max="12322" width="9.140625" style="170" customWidth="1"/>
    <col min="12323" max="12323" width="12.140625" style="170" customWidth="1"/>
    <col min="12324" max="12324" width="1.7109375" style="170" customWidth="1"/>
    <col min="12325" max="12325" width="29.28515625" style="170" customWidth="1"/>
    <col min="12326" max="12326" width="15.85546875" style="170" customWidth="1"/>
    <col min="12327" max="12327" width="10" style="170" customWidth="1"/>
    <col min="12328" max="12328" width="8.85546875" style="170"/>
    <col min="12329" max="12329" width="27" style="170" customWidth="1"/>
    <col min="12330" max="12543" width="8.85546875" style="170"/>
    <col min="12544" max="12544" width="15.5703125" style="170" customWidth="1"/>
    <col min="12545" max="12545" width="7.140625" style="170" customWidth="1"/>
    <col min="12546" max="12546" width="21.42578125" style="170" customWidth="1"/>
    <col min="12547" max="12547" width="14.28515625" style="170" customWidth="1"/>
    <col min="12548" max="12549" width="8" style="170" customWidth="1"/>
    <col min="12550" max="12552" width="4.7109375" style="170" customWidth="1"/>
    <col min="12553" max="12557" width="14.28515625" style="170" customWidth="1"/>
    <col min="12558" max="12558" width="8.7109375" style="170" customWidth="1"/>
    <col min="12559" max="12578" width="9.140625" style="170" customWidth="1"/>
    <col min="12579" max="12579" width="12.140625" style="170" customWidth="1"/>
    <col min="12580" max="12580" width="1.7109375" style="170" customWidth="1"/>
    <col min="12581" max="12581" width="29.28515625" style="170" customWidth="1"/>
    <col min="12582" max="12582" width="15.85546875" style="170" customWidth="1"/>
    <col min="12583" max="12583" width="10" style="170" customWidth="1"/>
    <col min="12584" max="12584" width="8.85546875" style="170"/>
    <col min="12585" max="12585" width="27" style="170" customWidth="1"/>
    <col min="12586" max="12799" width="8.85546875" style="170"/>
    <col min="12800" max="12800" width="15.5703125" style="170" customWidth="1"/>
    <col min="12801" max="12801" width="7.140625" style="170" customWidth="1"/>
    <col min="12802" max="12802" width="21.42578125" style="170" customWidth="1"/>
    <col min="12803" max="12803" width="14.28515625" style="170" customWidth="1"/>
    <col min="12804" max="12805" width="8" style="170" customWidth="1"/>
    <col min="12806" max="12808" width="4.7109375" style="170" customWidth="1"/>
    <col min="12809" max="12813" width="14.28515625" style="170" customWidth="1"/>
    <col min="12814" max="12814" width="8.7109375" style="170" customWidth="1"/>
    <col min="12815" max="12834" width="9.140625" style="170" customWidth="1"/>
    <col min="12835" max="12835" width="12.140625" style="170" customWidth="1"/>
    <col min="12836" max="12836" width="1.7109375" style="170" customWidth="1"/>
    <col min="12837" max="12837" width="29.28515625" style="170" customWidth="1"/>
    <col min="12838" max="12838" width="15.85546875" style="170" customWidth="1"/>
    <col min="12839" max="12839" width="10" style="170" customWidth="1"/>
    <col min="12840" max="12840" width="8.85546875" style="170"/>
    <col min="12841" max="12841" width="27" style="170" customWidth="1"/>
    <col min="12842" max="13055" width="8.85546875" style="170"/>
    <col min="13056" max="13056" width="15.5703125" style="170" customWidth="1"/>
    <col min="13057" max="13057" width="7.140625" style="170" customWidth="1"/>
    <col min="13058" max="13058" width="21.42578125" style="170" customWidth="1"/>
    <col min="13059" max="13059" width="14.28515625" style="170" customWidth="1"/>
    <col min="13060" max="13061" width="8" style="170" customWidth="1"/>
    <col min="13062" max="13064" width="4.7109375" style="170" customWidth="1"/>
    <col min="13065" max="13069" width="14.28515625" style="170" customWidth="1"/>
    <col min="13070" max="13070" width="8.7109375" style="170" customWidth="1"/>
    <col min="13071" max="13090" width="9.140625" style="170" customWidth="1"/>
    <col min="13091" max="13091" width="12.140625" style="170" customWidth="1"/>
    <col min="13092" max="13092" width="1.7109375" style="170" customWidth="1"/>
    <col min="13093" max="13093" width="29.28515625" style="170" customWidth="1"/>
    <col min="13094" max="13094" width="15.85546875" style="170" customWidth="1"/>
    <col min="13095" max="13095" width="10" style="170" customWidth="1"/>
    <col min="13096" max="13096" width="8.85546875" style="170"/>
    <col min="13097" max="13097" width="27" style="170" customWidth="1"/>
    <col min="13098" max="13311" width="8.85546875" style="170"/>
    <col min="13312" max="13312" width="15.5703125" style="170" customWidth="1"/>
    <col min="13313" max="13313" width="7.140625" style="170" customWidth="1"/>
    <col min="13314" max="13314" width="21.42578125" style="170" customWidth="1"/>
    <col min="13315" max="13315" width="14.28515625" style="170" customWidth="1"/>
    <col min="13316" max="13317" width="8" style="170" customWidth="1"/>
    <col min="13318" max="13320" width="4.7109375" style="170" customWidth="1"/>
    <col min="13321" max="13325" width="14.28515625" style="170" customWidth="1"/>
    <col min="13326" max="13326" width="8.7109375" style="170" customWidth="1"/>
    <col min="13327" max="13346" width="9.140625" style="170" customWidth="1"/>
    <col min="13347" max="13347" width="12.140625" style="170" customWidth="1"/>
    <col min="13348" max="13348" width="1.7109375" style="170" customWidth="1"/>
    <col min="13349" max="13349" width="29.28515625" style="170" customWidth="1"/>
    <col min="13350" max="13350" width="15.85546875" style="170" customWidth="1"/>
    <col min="13351" max="13351" width="10" style="170" customWidth="1"/>
    <col min="13352" max="13352" width="8.85546875" style="170"/>
    <col min="13353" max="13353" width="27" style="170" customWidth="1"/>
    <col min="13354" max="13567" width="8.85546875" style="170"/>
    <col min="13568" max="13568" width="15.5703125" style="170" customWidth="1"/>
    <col min="13569" max="13569" width="7.140625" style="170" customWidth="1"/>
    <col min="13570" max="13570" width="21.42578125" style="170" customWidth="1"/>
    <col min="13571" max="13571" width="14.28515625" style="170" customWidth="1"/>
    <col min="13572" max="13573" width="8" style="170" customWidth="1"/>
    <col min="13574" max="13576" width="4.7109375" style="170" customWidth="1"/>
    <col min="13577" max="13581" width="14.28515625" style="170" customWidth="1"/>
    <col min="13582" max="13582" width="8.7109375" style="170" customWidth="1"/>
    <col min="13583" max="13602" width="9.140625" style="170" customWidth="1"/>
    <col min="13603" max="13603" width="12.140625" style="170" customWidth="1"/>
    <col min="13604" max="13604" width="1.7109375" style="170" customWidth="1"/>
    <col min="13605" max="13605" width="29.28515625" style="170" customWidth="1"/>
    <col min="13606" max="13606" width="15.85546875" style="170" customWidth="1"/>
    <col min="13607" max="13607" width="10" style="170" customWidth="1"/>
    <col min="13608" max="13608" width="8.85546875" style="170"/>
    <col min="13609" max="13609" width="27" style="170" customWidth="1"/>
    <col min="13610" max="13823" width="8.85546875" style="170"/>
    <col min="13824" max="13824" width="15.5703125" style="170" customWidth="1"/>
    <col min="13825" max="13825" width="7.140625" style="170" customWidth="1"/>
    <col min="13826" max="13826" width="21.42578125" style="170" customWidth="1"/>
    <col min="13827" max="13827" width="14.28515625" style="170" customWidth="1"/>
    <col min="13828" max="13829" width="8" style="170" customWidth="1"/>
    <col min="13830" max="13832" width="4.7109375" style="170" customWidth="1"/>
    <col min="13833" max="13837" width="14.28515625" style="170" customWidth="1"/>
    <col min="13838" max="13838" width="8.7109375" style="170" customWidth="1"/>
    <col min="13839" max="13858" width="9.140625" style="170" customWidth="1"/>
    <col min="13859" max="13859" width="12.140625" style="170" customWidth="1"/>
    <col min="13860" max="13860" width="1.7109375" style="170" customWidth="1"/>
    <col min="13861" max="13861" width="29.28515625" style="170" customWidth="1"/>
    <col min="13862" max="13862" width="15.85546875" style="170" customWidth="1"/>
    <col min="13863" max="13863" width="10" style="170" customWidth="1"/>
    <col min="13864" max="13864" width="8.85546875" style="170"/>
    <col min="13865" max="13865" width="27" style="170" customWidth="1"/>
    <col min="13866" max="14079" width="8.85546875" style="170"/>
    <col min="14080" max="14080" width="15.5703125" style="170" customWidth="1"/>
    <col min="14081" max="14081" width="7.140625" style="170" customWidth="1"/>
    <col min="14082" max="14082" width="21.42578125" style="170" customWidth="1"/>
    <col min="14083" max="14083" width="14.28515625" style="170" customWidth="1"/>
    <col min="14084" max="14085" width="8" style="170" customWidth="1"/>
    <col min="14086" max="14088" width="4.7109375" style="170" customWidth="1"/>
    <col min="14089" max="14093" width="14.28515625" style="170" customWidth="1"/>
    <col min="14094" max="14094" width="8.7109375" style="170" customWidth="1"/>
    <col min="14095" max="14114" width="9.140625" style="170" customWidth="1"/>
    <col min="14115" max="14115" width="12.140625" style="170" customWidth="1"/>
    <col min="14116" max="14116" width="1.7109375" style="170" customWidth="1"/>
    <col min="14117" max="14117" width="29.28515625" style="170" customWidth="1"/>
    <col min="14118" max="14118" width="15.85546875" style="170" customWidth="1"/>
    <col min="14119" max="14119" width="10" style="170" customWidth="1"/>
    <col min="14120" max="14120" width="8.85546875" style="170"/>
    <col min="14121" max="14121" width="27" style="170" customWidth="1"/>
    <col min="14122" max="14335" width="8.85546875" style="170"/>
    <col min="14336" max="14336" width="15.5703125" style="170" customWidth="1"/>
    <col min="14337" max="14337" width="7.140625" style="170" customWidth="1"/>
    <col min="14338" max="14338" width="21.42578125" style="170" customWidth="1"/>
    <col min="14339" max="14339" width="14.28515625" style="170" customWidth="1"/>
    <col min="14340" max="14341" width="8" style="170" customWidth="1"/>
    <col min="14342" max="14344" width="4.7109375" style="170" customWidth="1"/>
    <col min="14345" max="14349" width="14.28515625" style="170" customWidth="1"/>
    <col min="14350" max="14350" width="8.7109375" style="170" customWidth="1"/>
    <col min="14351" max="14370" width="9.140625" style="170" customWidth="1"/>
    <col min="14371" max="14371" width="12.140625" style="170" customWidth="1"/>
    <col min="14372" max="14372" width="1.7109375" style="170" customWidth="1"/>
    <col min="14373" max="14373" width="29.28515625" style="170" customWidth="1"/>
    <col min="14374" max="14374" width="15.85546875" style="170" customWidth="1"/>
    <col min="14375" max="14375" width="10" style="170" customWidth="1"/>
    <col min="14376" max="14376" width="8.85546875" style="170"/>
    <col min="14377" max="14377" width="27" style="170" customWidth="1"/>
    <col min="14378" max="14591" width="8.85546875" style="170"/>
    <col min="14592" max="14592" width="15.5703125" style="170" customWidth="1"/>
    <col min="14593" max="14593" width="7.140625" style="170" customWidth="1"/>
    <col min="14594" max="14594" width="21.42578125" style="170" customWidth="1"/>
    <col min="14595" max="14595" width="14.28515625" style="170" customWidth="1"/>
    <col min="14596" max="14597" width="8" style="170" customWidth="1"/>
    <col min="14598" max="14600" width="4.7109375" style="170" customWidth="1"/>
    <col min="14601" max="14605" width="14.28515625" style="170" customWidth="1"/>
    <col min="14606" max="14606" width="8.7109375" style="170" customWidth="1"/>
    <col min="14607" max="14626" width="9.140625" style="170" customWidth="1"/>
    <col min="14627" max="14627" width="12.140625" style="170" customWidth="1"/>
    <col min="14628" max="14628" width="1.7109375" style="170" customWidth="1"/>
    <col min="14629" max="14629" width="29.28515625" style="170" customWidth="1"/>
    <col min="14630" max="14630" width="15.85546875" style="170" customWidth="1"/>
    <col min="14631" max="14631" width="10" style="170" customWidth="1"/>
    <col min="14632" max="14632" width="8.85546875" style="170"/>
    <col min="14633" max="14633" width="27" style="170" customWidth="1"/>
    <col min="14634" max="14847" width="8.85546875" style="170"/>
    <col min="14848" max="14848" width="15.5703125" style="170" customWidth="1"/>
    <col min="14849" max="14849" width="7.140625" style="170" customWidth="1"/>
    <col min="14850" max="14850" width="21.42578125" style="170" customWidth="1"/>
    <col min="14851" max="14851" width="14.28515625" style="170" customWidth="1"/>
    <col min="14852" max="14853" width="8" style="170" customWidth="1"/>
    <col min="14854" max="14856" width="4.7109375" style="170" customWidth="1"/>
    <col min="14857" max="14861" width="14.28515625" style="170" customWidth="1"/>
    <col min="14862" max="14862" width="8.7109375" style="170" customWidth="1"/>
    <col min="14863" max="14882" width="9.140625" style="170" customWidth="1"/>
    <col min="14883" max="14883" width="12.140625" style="170" customWidth="1"/>
    <col min="14884" max="14884" width="1.7109375" style="170" customWidth="1"/>
    <col min="14885" max="14885" width="29.28515625" style="170" customWidth="1"/>
    <col min="14886" max="14886" width="15.85546875" style="170" customWidth="1"/>
    <col min="14887" max="14887" width="10" style="170" customWidth="1"/>
    <col min="14888" max="14888" width="8.85546875" style="170"/>
    <col min="14889" max="14889" width="27" style="170" customWidth="1"/>
    <col min="14890" max="15103" width="8.85546875" style="170"/>
    <col min="15104" max="15104" width="15.5703125" style="170" customWidth="1"/>
    <col min="15105" max="15105" width="7.140625" style="170" customWidth="1"/>
    <col min="15106" max="15106" width="21.42578125" style="170" customWidth="1"/>
    <col min="15107" max="15107" width="14.28515625" style="170" customWidth="1"/>
    <col min="15108" max="15109" width="8" style="170" customWidth="1"/>
    <col min="15110" max="15112" width="4.7109375" style="170" customWidth="1"/>
    <col min="15113" max="15117" width="14.28515625" style="170" customWidth="1"/>
    <col min="15118" max="15118" width="8.7109375" style="170" customWidth="1"/>
    <col min="15119" max="15138" width="9.140625" style="170" customWidth="1"/>
    <col min="15139" max="15139" width="12.140625" style="170" customWidth="1"/>
    <col min="15140" max="15140" width="1.7109375" style="170" customWidth="1"/>
    <col min="15141" max="15141" width="29.28515625" style="170" customWidth="1"/>
    <col min="15142" max="15142" width="15.85546875" style="170" customWidth="1"/>
    <col min="15143" max="15143" width="10" style="170" customWidth="1"/>
    <col min="15144" max="15144" width="8.85546875" style="170"/>
    <col min="15145" max="15145" width="27" style="170" customWidth="1"/>
    <col min="15146" max="15359" width="8.85546875" style="170"/>
    <col min="15360" max="15360" width="15.5703125" style="170" customWidth="1"/>
    <col min="15361" max="15361" width="7.140625" style="170" customWidth="1"/>
    <col min="15362" max="15362" width="21.42578125" style="170" customWidth="1"/>
    <col min="15363" max="15363" width="14.28515625" style="170" customWidth="1"/>
    <col min="15364" max="15365" width="8" style="170" customWidth="1"/>
    <col min="15366" max="15368" width="4.7109375" style="170" customWidth="1"/>
    <col min="15369" max="15373" width="14.28515625" style="170" customWidth="1"/>
    <col min="15374" max="15374" width="8.7109375" style="170" customWidth="1"/>
    <col min="15375" max="15394" width="9.140625" style="170" customWidth="1"/>
    <col min="15395" max="15395" width="12.140625" style="170" customWidth="1"/>
    <col min="15396" max="15396" width="1.7109375" style="170" customWidth="1"/>
    <col min="15397" max="15397" width="29.28515625" style="170" customWidth="1"/>
    <col min="15398" max="15398" width="15.85546875" style="170" customWidth="1"/>
    <col min="15399" max="15399" width="10" style="170" customWidth="1"/>
    <col min="15400" max="15400" width="8.85546875" style="170"/>
    <col min="15401" max="15401" width="27" style="170" customWidth="1"/>
    <col min="15402" max="15615" width="8.85546875" style="170"/>
    <col min="15616" max="15616" width="15.5703125" style="170" customWidth="1"/>
    <col min="15617" max="15617" width="7.140625" style="170" customWidth="1"/>
    <col min="15618" max="15618" width="21.42578125" style="170" customWidth="1"/>
    <col min="15619" max="15619" width="14.28515625" style="170" customWidth="1"/>
    <col min="15620" max="15621" width="8" style="170" customWidth="1"/>
    <col min="15622" max="15624" width="4.7109375" style="170" customWidth="1"/>
    <col min="15625" max="15629" width="14.28515625" style="170" customWidth="1"/>
    <col min="15630" max="15630" width="8.7109375" style="170" customWidth="1"/>
    <col min="15631" max="15650" width="9.140625" style="170" customWidth="1"/>
    <col min="15651" max="15651" width="12.140625" style="170" customWidth="1"/>
    <col min="15652" max="15652" width="1.7109375" style="170" customWidth="1"/>
    <col min="15653" max="15653" width="29.28515625" style="170" customWidth="1"/>
    <col min="15654" max="15654" width="15.85546875" style="170" customWidth="1"/>
    <col min="15655" max="15655" width="10" style="170" customWidth="1"/>
    <col min="15656" max="15656" width="8.85546875" style="170"/>
    <col min="15657" max="15657" width="27" style="170" customWidth="1"/>
    <col min="15658" max="15871" width="8.85546875" style="170"/>
    <col min="15872" max="15872" width="15.5703125" style="170" customWidth="1"/>
    <col min="15873" max="15873" width="7.140625" style="170" customWidth="1"/>
    <col min="15874" max="15874" width="21.42578125" style="170" customWidth="1"/>
    <col min="15875" max="15875" width="14.28515625" style="170" customWidth="1"/>
    <col min="15876" max="15877" width="8" style="170" customWidth="1"/>
    <col min="15878" max="15880" width="4.7109375" style="170" customWidth="1"/>
    <col min="15881" max="15885" width="14.28515625" style="170" customWidth="1"/>
    <col min="15886" max="15886" width="8.7109375" style="170" customWidth="1"/>
    <col min="15887" max="15906" width="9.140625" style="170" customWidth="1"/>
    <col min="15907" max="15907" width="12.140625" style="170" customWidth="1"/>
    <col min="15908" max="15908" width="1.7109375" style="170" customWidth="1"/>
    <col min="15909" max="15909" width="29.28515625" style="170" customWidth="1"/>
    <col min="15910" max="15910" width="15.85546875" style="170" customWidth="1"/>
    <col min="15911" max="15911" width="10" style="170" customWidth="1"/>
    <col min="15912" max="15912" width="8.85546875" style="170"/>
    <col min="15913" max="15913" width="27" style="170" customWidth="1"/>
    <col min="15914" max="16127" width="8.85546875" style="170"/>
    <col min="16128" max="16128" width="15.5703125" style="170" customWidth="1"/>
    <col min="16129" max="16129" width="7.140625" style="170" customWidth="1"/>
    <col min="16130" max="16130" width="21.42578125" style="170" customWidth="1"/>
    <col min="16131" max="16131" width="14.28515625" style="170" customWidth="1"/>
    <col min="16132" max="16133" width="8" style="170" customWidth="1"/>
    <col min="16134" max="16136" width="4.7109375" style="170" customWidth="1"/>
    <col min="16137" max="16141" width="14.28515625" style="170" customWidth="1"/>
    <col min="16142" max="16142" width="8.7109375" style="170" customWidth="1"/>
    <col min="16143" max="16162" width="9.140625" style="170" customWidth="1"/>
    <col min="16163" max="16163" width="12.140625" style="170" customWidth="1"/>
    <col min="16164" max="16164" width="1.7109375" style="170" customWidth="1"/>
    <col min="16165" max="16165" width="29.28515625" style="170" customWidth="1"/>
    <col min="16166" max="16166" width="15.85546875" style="170" customWidth="1"/>
    <col min="16167" max="16167" width="10" style="170" customWidth="1"/>
    <col min="16168" max="16168" width="8.85546875" style="170"/>
    <col min="16169" max="16169" width="27" style="170" customWidth="1"/>
    <col min="16170" max="16382" width="8.85546875" style="170"/>
    <col min="16383" max="16384" width="8.85546875" style="170" customWidth="1"/>
  </cols>
  <sheetData>
    <row r="1" spans="2:41" s="186" customFormat="1" ht="18" customHeight="1">
      <c r="C1" s="187"/>
      <c r="D1" s="187"/>
      <c r="E1" s="187"/>
      <c r="F1" s="187"/>
      <c r="K1" s="564"/>
      <c r="L1" s="564"/>
      <c r="M1" s="564"/>
    </row>
    <row r="2" spans="2:41" s="186" customFormat="1" ht="14.25">
      <c r="C2" s="187"/>
      <c r="D2" s="187"/>
      <c r="E2" s="187"/>
      <c r="F2" s="187"/>
      <c r="K2" s="564"/>
      <c r="L2" s="564"/>
      <c r="M2" s="564"/>
      <c r="V2" s="188"/>
      <c r="W2" s="188"/>
      <c r="Y2" s="188"/>
      <c r="AI2" s="203" t="s">
        <v>587</v>
      </c>
    </row>
    <row r="3" spans="2:41" s="177" customFormat="1" ht="14.25">
      <c r="B3" s="917" t="s">
        <v>597</v>
      </c>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198"/>
      <c r="AK3" s="198"/>
      <c r="AL3" s="198"/>
      <c r="AM3" s="198"/>
      <c r="AN3" s="198"/>
      <c r="AO3" s="198"/>
    </row>
    <row r="4" spans="2:41" s="177" customFormat="1" ht="3.75" customHeight="1">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198"/>
      <c r="AK4" s="198"/>
      <c r="AL4" s="198"/>
      <c r="AM4" s="198"/>
      <c r="AN4" s="198"/>
      <c r="AO4" s="198"/>
    </row>
    <row r="5" spans="2:41" s="171" customFormat="1" ht="12.6" customHeight="1">
      <c r="B5" s="927" t="s">
        <v>584</v>
      </c>
      <c r="C5" s="945" t="s">
        <v>380</v>
      </c>
      <c r="D5" s="224"/>
      <c r="E5" s="937" t="s">
        <v>381</v>
      </c>
      <c r="F5" s="955" t="s">
        <v>682</v>
      </c>
      <c r="G5" s="937" t="s">
        <v>382</v>
      </c>
      <c r="H5" s="948" t="s">
        <v>383</v>
      </c>
      <c r="I5" s="924"/>
      <c r="J5" s="949"/>
      <c r="K5" s="948" t="s">
        <v>686</v>
      </c>
      <c r="L5" s="924"/>
      <c r="M5" s="924"/>
      <c r="N5" s="950" t="s">
        <v>434</v>
      </c>
      <c r="O5" s="923" t="s">
        <v>586</v>
      </c>
      <c r="P5" s="924"/>
      <c r="Q5" s="924"/>
      <c r="R5" s="924"/>
      <c r="S5" s="924"/>
      <c r="T5" s="924"/>
      <c r="U5" s="924"/>
      <c r="V5" s="924"/>
      <c r="W5" s="924"/>
      <c r="X5" s="924"/>
      <c r="Y5" s="924"/>
      <c r="Z5" s="924"/>
      <c r="AA5" s="924"/>
      <c r="AB5" s="924"/>
      <c r="AC5" s="924"/>
      <c r="AD5" s="924"/>
      <c r="AE5" s="924"/>
      <c r="AF5" s="924"/>
      <c r="AG5" s="924"/>
      <c r="AH5" s="924"/>
      <c r="AI5" s="930"/>
      <c r="AM5" s="174"/>
      <c r="AN5" s="174"/>
    </row>
    <row r="6" spans="2:41" s="171" customFormat="1" ht="24" customHeight="1">
      <c r="B6" s="928"/>
      <c r="C6" s="946"/>
      <c r="D6" s="941" t="s">
        <v>385</v>
      </c>
      <c r="E6" s="938"/>
      <c r="F6" s="941"/>
      <c r="G6" s="938"/>
      <c r="H6" s="953" t="s">
        <v>386</v>
      </c>
      <c r="I6" s="953" t="s">
        <v>387</v>
      </c>
      <c r="J6" s="953" t="s">
        <v>388</v>
      </c>
      <c r="K6" s="944" t="s">
        <v>683</v>
      </c>
      <c r="L6" s="944" t="s">
        <v>384</v>
      </c>
      <c r="M6" s="944" t="s">
        <v>389</v>
      </c>
      <c r="N6" s="951"/>
      <c r="O6" s="440" t="s">
        <v>436</v>
      </c>
      <c r="P6" s="441" t="s">
        <v>97</v>
      </c>
      <c r="Q6" s="441" t="s">
        <v>98</v>
      </c>
      <c r="R6" s="441" t="s">
        <v>99</v>
      </c>
      <c r="S6" s="441" t="s">
        <v>100</v>
      </c>
      <c r="T6" s="441" t="s">
        <v>101</v>
      </c>
      <c r="U6" s="441" t="s">
        <v>102</v>
      </c>
      <c r="V6" s="441" t="s">
        <v>103</v>
      </c>
      <c r="W6" s="441" t="s">
        <v>104</v>
      </c>
      <c r="X6" s="441" t="s">
        <v>105</v>
      </c>
      <c r="Y6" s="441" t="s">
        <v>106</v>
      </c>
      <c r="Z6" s="441" t="s">
        <v>107</v>
      </c>
      <c r="AA6" s="441" t="s">
        <v>108</v>
      </c>
      <c r="AB6" s="441" t="s">
        <v>109</v>
      </c>
      <c r="AC6" s="441" t="s">
        <v>110</v>
      </c>
      <c r="AD6" s="441" t="s">
        <v>111</v>
      </c>
      <c r="AE6" s="441" t="s">
        <v>112</v>
      </c>
      <c r="AF6" s="441" t="s">
        <v>113</v>
      </c>
      <c r="AG6" s="441" t="s">
        <v>114</v>
      </c>
      <c r="AH6" s="441" t="s">
        <v>115</v>
      </c>
      <c r="AI6" s="442" t="s">
        <v>578</v>
      </c>
      <c r="AM6" s="174"/>
      <c r="AN6" s="174"/>
    </row>
    <row r="7" spans="2:41" s="171" customFormat="1" ht="12.6" customHeight="1">
      <c r="B7" s="929"/>
      <c r="C7" s="947"/>
      <c r="D7" s="942"/>
      <c r="E7" s="939"/>
      <c r="F7" s="942"/>
      <c r="G7" s="939"/>
      <c r="H7" s="954"/>
      <c r="I7" s="954"/>
      <c r="J7" s="954"/>
      <c r="K7" s="939"/>
      <c r="L7" s="939"/>
      <c r="M7" s="939"/>
      <c r="N7" s="952"/>
      <c r="O7" s="223" t="s">
        <v>116</v>
      </c>
      <c r="P7" s="209" t="s">
        <v>137</v>
      </c>
      <c r="Q7" s="209" t="s">
        <v>138</v>
      </c>
      <c r="R7" s="209" t="s">
        <v>139</v>
      </c>
      <c r="S7" s="209" t="s">
        <v>140</v>
      </c>
      <c r="T7" s="209" t="s">
        <v>141</v>
      </c>
      <c r="U7" s="209" t="s">
        <v>142</v>
      </c>
      <c r="V7" s="209" t="s">
        <v>143</v>
      </c>
      <c r="W7" s="209" t="s">
        <v>144</v>
      </c>
      <c r="X7" s="209" t="s">
        <v>145</v>
      </c>
      <c r="Y7" s="209" t="s">
        <v>146</v>
      </c>
      <c r="Z7" s="209" t="s">
        <v>147</v>
      </c>
      <c r="AA7" s="209" t="s">
        <v>148</v>
      </c>
      <c r="AB7" s="209" t="s">
        <v>149</v>
      </c>
      <c r="AC7" s="209" t="s">
        <v>150</v>
      </c>
      <c r="AD7" s="209" t="s">
        <v>151</v>
      </c>
      <c r="AE7" s="209" t="s">
        <v>152</v>
      </c>
      <c r="AF7" s="209" t="s">
        <v>153</v>
      </c>
      <c r="AG7" s="209" t="s">
        <v>154</v>
      </c>
      <c r="AH7" s="209" t="s">
        <v>155</v>
      </c>
      <c r="AI7" s="210" t="s">
        <v>495</v>
      </c>
      <c r="AM7" s="174"/>
      <c r="AN7" s="174"/>
    </row>
    <row r="8" spans="2:41" ht="20.100000000000001" customHeight="1">
      <c r="B8" s="931" t="s">
        <v>579</v>
      </c>
      <c r="C8" s="398"/>
      <c r="D8" s="399"/>
      <c r="E8" s="399"/>
      <c r="F8" s="399"/>
      <c r="G8" s="399"/>
      <c r="H8" s="399"/>
      <c r="I8" s="399"/>
      <c r="J8" s="399"/>
      <c r="K8" s="565"/>
      <c r="L8" s="565"/>
      <c r="M8" s="565"/>
      <c r="N8" s="400"/>
      <c r="O8" s="401"/>
      <c r="P8" s="402"/>
      <c r="Q8" s="402"/>
      <c r="R8" s="402"/>
      <c r="S8" s="402"/>
      <c r="T8" s="402"/>
      <c r="U8" s="402"/>
      <c r="V8" s="402"/>
      <c r="W8" s="402"/>
      <c r="X8" s="402"/>
      <c r="Y8" s="402"/>
      <c r="Z8" s="402"/>
      <c r="AA8" s="402"/>
      <c r="AB8" s="402"/>
      <c r="AC8" s="403"/>
      <c r="AD8" s="403"/>
      <c r="AE8" s="403"/>
      <c r="AF8" s="403"/>
      <c r="AG8" s="403"/>
      <c r="AH8" s="403"/>
      <c r="AI8" s="404"/>
      <c r="AN8" s="171"/>
    </row>
    <row r="9" spans="2:41" ht="20.100000000000001" customHeight="1">
      <c r="B9" s="933"/>
      <c r="C9" s="412"/>
      <c r="D9" s="413"/>
      <c r="E9" s="413"/>
      <c r="F9" s="413"/>
      <c r="G9" s="413"/>
      <c r="H9" s="413"/>
      <c r="I9" s="413"/>
      <c r="J9" s="413"/>
      <c r="K9" s="566"/>
      <c r="L9" s="566"/>
      <c r="M9" s="566"/>
      <c r="N9" s="414"/>
      <c r="O9" s="415"/>
      <c r="P9" s="416"/>
      <c r="Q9" s="416"/>
      <c r="R9" s="416"/>
      <c r="S9" s="416"/>
      <c r="T9" s="416"/>
      <c r="U9" s="416"/>
      <c r="V9" s="416"/>
      <c r="W9" s="416"/>
      <c r="X9" s="416"/>
      <c r="Y9" s="416"/>
      <c r="Z9" s="416"/>
      <c r="AA9" s="416"/>
      <c r="AB9" s="416"/>
      <c r="AC9" s="417"/>
      <c r="AD9" s="417"/>
      <c r="AE9" s="417"/>
      <c r="AF9" s="417"/>
      <c r="AG9" s="417"/>
      <c r="AH9" s="417"/>
      <c r="AI9" s="418"/>
      <c r="AN9" s="171"/>
    </row>
    <row r="10" spans="2:41" ht="20.100000000000001" customHeight="1">
      <c r="B10" s="934" t="s">
        <v>816</v>
      </c>
      <c r="C10" s="419"/>
      <c r="D10" s="420"/>
      <c r="E10" s="420"/>
      <c r="F10" s="420"/>
      <c r="G10" s="420"/>
      <c r="H10" s="420"/>
      <c r="I10" s="420"/>
      <c r="J10" s="420"/>
      <c r="K10" s="567"/>
      <c r="L10" s="567"/>
      <c r="M10" s="567"/>
      <c r="N10" s="421"/>
      <c r="O10" s="422"/>
      <c r="P10" s="423"/>
      <c r="Q10" s="423"/>
      <c r="R10" s="423"/>
      <c r="S10" s="423"/>
      <c r="T10" s="423"/>
      <c r="U10" s="423"/>
      <c r="V10" s="423"/>
      <c r="W10" s="423"/>
      <c r="X10" s="423"/>
      <c r="Y10" s="423"/>
      <c r="Z10" s="423"/>
      <c r="AA10" s="423"/>
      <c r="AB10" s="423"/>
      <c r="AC10" s="424"/>
      <c r="AD10" s="424"/>
      <c r="AE10" s="424"/>
      <c r="AF10" s="424"/>
      <c r="AG10" s="424"/>
      <c r="AH10" s="424"/>
      <c r="AI10" s="425"/>
      <c r="AN10" s="171"/>
    </row>
    <row r="11" spans="2:41" ht="20.100000000000001" customHeight="1">
      <c r="B11" s="935"/>
      <c r="C11" s="405"/>
      <c r="D11" s="406"/>
      <c r="E11" s="406"/>
      <c r="F11" s="406"/>
      <c r="G11" s="406"/>
      <c r="H11" s="406"/>
      <c r="I11" s="406"/>
      <c r="J11" s="406"/>
      <c r="K11" s="568"/>
      <c r="L11" s="568"/>
      <c r="M11" s="568"/>
      <c r="N11" s="407"/>
      <c r="O11" s="408"/>
      <c r="P11" s="409"/>
      <c r="Q11" s="409"/>
      <c r="R11" s="409"/>
      <c r="S11" s="409"/>
      <c r="T11" s="409"/>
      <c r="U11" s="409"/>
      <c r="V11" s="409"/>
      <c r="W11" s="409"/>
      <c r="X11" s="409"/>
      <c r="Y11" s="409"/>
      <c r="Z11" s="409"/>
      <c r="AA11" s="409"/>
      <c r="AB11" s="409"/>
      <c r="AC11" s="410"/>
      <c r="AD11" s="410"/>
      <c r="AE11" s="410"/>
      <c r="AF11" s="410"/>
      <c r="AG11" s="410"/>
      <c r="AH11" s="410"/>
      <c r="AI11" s="411"/>
      <c r="AN11" s="171"/>
    </row>
    <row r="12" spans="2:41" ht="20.100000000000001" customHeight="1">
      <c r="B12" s="936"/>
      <c r="C12" s="426"/>
      <c r="D12" s="427"/>
      <c r="E12" s="427"/>
      <c r="F12" s="427"/>
      <c r="G12" s="427"/>
      <c r="H12" s="427"/>
      <c r="I12" s="427"/>
      <c r="J12" s="427"/>
      <c r="K12" s="569"/>
      <c r="L12" s="569"/>
      <c r="M12" s="569"/>
      <c r="N12" s="428"/>
      <c r="O12" s="429"/>
      <c r="P12" s="430"/>
      <c r="Q12" s="430"/>
      <c r="R12" s="430"/>
      <c r="S12" s="430"/>
      <c r="T12" s="430"/>
      <c r="U12" s="430"/>
      <c r="V12" s="430"/>
      <c r="W12" s="430"/>
      <c r="X12" s="430"/>
      <c r="Y12" s="430"/>
      <c r="Z12" s="430"/>
      <c r="AA12" s="430"/>
      <c r="AB12" s="430"/>
      <c r="AC12" s="431"/>
      <c r="AD12" s="431"/>
      <c r="AE12" s="431"/>
      <c r="AF12" s="431"/>
      <c r="AG12" s="431"/>
      <c r="AH12" s="431"/>
      <c r="AI12" s="432"/>
      <c r="AN12" s="171"/>
    </row>
    <row r="13" spans="2:41" ht="20.100000000000001" customHeight="1">
      <c r="B13" s="934" t="s">
        <v>593</v>
      </c>
      <c r="C13" s="419"/>
      <c r="D13" s="420"/>
      <c r="E13" s="420"/>
      <c r="F13" s="420"/>
      <c r="G13" s="420"/>
      <c r="H13" s="420"/>
      <c r="I13" s="420"/>
      <c r="J13" s="420"/>
      <c r="K13" s="567"/>
      <c r="L13" s="567"/>
      <c r="M13" s="567"/>
      <c r="N13" s="421"/>
      <c r="O13" s="422"/>
      <c r="P13" s="423"/>
      <c r="Q13" s="423"/>
      <c r="R13" s="423"/>
      <c r="S13" s="423"/>
      <c r="T13" s="423"/>
      <c r="U13" s="423"/>
      <c r="V13" s="423"/>
      <c r="W13" s="423"/>
      <c r="X13" s="423"/>
      <c r="Y13" s="423"/>
      <c r="Z13" s="423"/>
      <c r="AA13" s="423"/>
      <c r="AB13" s="423"/>
      <c r="AC13" s="424"/>
      <c r="AD13" s="424"/>
      <c r="AE13" s="424"/>
      <c r="AF13" s="424"/>
      <c r="AG13" s="424"/>
      <c r="AH13" s="424"/>
      <c r="AI13" s="425"/>
      <c r="AN13" s="171"/>
    </row>
    <row r="14" spans="2:41" ht="20.100000000000001" customHeight="1">
      <c r="B14" s="935"/>
      <c r="C14" s="405"/>
      <c r="D14" s="406"/>
      <c r="E14" s="406"/>
      <c r="F14" s="406"/>
      <c r="G14" s="406"/>
      <c r="H14" s="406"/>
      <c r="I14" s="406"/>
      <c r="J14" s="406"/>
      <c r="K14" s="568"/>
      <c r="L14" s="568"/>
      <c r="M14" s="568"/>
      <c r="N14" s="407"/>
      <c r="O14" s="408"/>
      <c r="P14" s="409"/>
      <c r="Q14" s="409"/>
      <c r="R14" s="409"/>
      <c r="S14" s="409"/>
      <c r="T14" s="409"/>
      <c r="U14" s="409"/>
      <c r="V14" s="409"/>
      <c r="W14" s="409"/>
      <c r="X14" s="409"/>
      <c r="Y14" s="409"/>
      <c r="Z14" s="409"/>
      <c r="AA14" s="409"/>
      <c r="AB14" s="409"/>
      <c r="AC14" s="410"/>
      <c r="AD14" s="410"/>
      <c r="AE14" s="410"/>
      <c r="AF14" s="410"/>
      <c r="AG14" s="410"/>
      <c r="AH14" s="410"/>
      <c r="AI14" s="411"/>
      <c r="AN14" s="171"/>
    </row>
    <row r="15" spans="2:41" ht="20.100000000000001" customHeight="1">
      <c r="B15" s="936"/>
      <c r="C15" s="412"/>
      <c r="D15" s="413"/>
      <c r="E15" s="413"/>
      <c r="F15" s="413"/>
      <c r="G15" s="413"/>
      <c r="H15" s="413"/>
      <c r="I15" s="413"/>
      <c r="J15" s="413"/>
      <c r="K15" s="566"/>
      <c r="L15" s="566"/>
      <c r="M15" s="566"/>
      <c r="N15" s="414"/>
      <c r="O15" s="415"/>
      <c r="P15" s="416"/>
      <c r="Q15" s="416"/>
      <c r="R15" s="416"/>
      <c r="S15" s="416"/>
      <c r="T15" s="416"/>
      <c r="U15" s="416"/>
      <c r="V15" s="416"/>
      <c r="W15" s="416"/>
      <c r="X15" s="416"/>
      <c r="Y15" s="416"/>
      <c r="Z15" s="416"/>
      <c r="AA15" s="416"/>
      <c r="AB15" s="416"/>
      <c r="AC15" s="417"/>
      <c r="AD15" s="417"/>
      <c r="AE15" s="417"/>
      <c r="AF15" s="417"/>
      <c r="AG15" s="417"/>
      <c r="AH15" s="417"/>
      <c r="AI15" s="418"/>
      <c r="AN15" s="171"/>
    </row>
    <row r="16" spans="2:41" ht="20.100000000000001" customHeight="1">
      <c r="B16" s="934" t="s">
        <v>588</v>
      </c>
      <c r="C16" s="419"/>
      <c r="D16" s="420"/>
      <c r="E16" s="420"/>
      <c r="F16" s="420"/>
      <c r="G16" s="420"/>
      <c r="H16" s="420"/>
      <c r="I16" s="420"/>
      <c r="J16" s="420"/>
      <c r="K16" s="567"/>
      <c r="L16" s="567"/>
      <c r="M16" s="567"/>
      <c r="N16" s="421"/>
      <c r="O16" s="422"/>
      <c r="P16" s="423"/>
      <c r="Q16" s="423"/>
      <c r="R16" s="423"/>
      <c r="S16" s="423"/>
      <c r="T16" s="423"/>
      <c r="U16" s="423"/>
      <c r="V16" s="423"/>
      <c r="W16" s="423"/>
      <c r="X16" s="423"/>
      <c r="Y16" s="423"/>
      <c r="Z16" s="423"/>
      <c r="AA16" s="423"/>
      <c r="AB16" s="423"/>
      <c r="AC16" s="424"/>
      <c r="AD16" s="424"/>
      <c r="AE16" s="424"/>
      <c r="AF16" s="424"/>
      <c r="AG16" s="424"/>
      <c r="AH16" s="424"/>
      <c r="AI16" s="425"/>
      <c r="AN16" s="171"/>
    </row>
    <row r="17" spans="2:40" ht="20.100000000000001" customHeight="1">
      <c r="B17" s="935"/>
      <c r="C17" s="405"/>
      <c r="D17" s="406"/>
      <c r="E17" s="406"/>
      <c r="F17" s="406"/>
      <c r="G17" s="406"/>
      <c r="H17" s="406"/>
      <c r="I17" s="406"/>
      <c r="J17" s="406"/>
      <c r="K17" s="568"/>
      <c r="L17" s="568"/>
      <c r="M17" s="568"/>
      <c r="N17" s="407"/>
      <c r="O17" s="408"/>
      <c r="P17" s="409"/>
      <c r="Q17" s="409"/>
      <c r="R17" s="409"/>
      <c r="S17" s="409"/>
      <c r="T17" s="409"/>
      <c r="U17" s="409"/>
      <c r="V17" s="409"/>
      <c r="W17" s="409"/>
      <c r="X17" s="409"/>
      <c r="Y17" s="409"/>
      <c r="Z17" s="409"/>
      <c r="AA17" s="409"/>
      <c r="AB17" s="409"/>
      <c r="AC17" s="410"/>
      <c r="AD17" s="410"/>
      <c r="AE17" s="410"/>
      <c r="AF17" s="410"/>
      <c r="AG17" s="410"/>
      <c r="AH17" s="410"/>
      <c r="AI17" s="411"/>
      <c r="AN17" s="171"/>
    </row>
    <row r="18" spans="2:40" ht="20.100000000000001" customHeight="1">
      <c r="B18" s="936"/>
      <c r="C18" s="412"/>
      <c r="D18" s="413"/>
      <c r="E18" s="413"/>
      <c r="F18" s="413"/>
      <c r="G18" s="413"/>
      <c r="H18" s="413"/>
      <c r="I18" s="413"/>
      <c r="J18" s="413"/>
      <c r="K18" s="566"/>
      <c r="L18" s="566"/>
      <c r="M18" s="566"/>
      <c r="N18" s="414"/>
      <c r="O18" s="415"/>
      <c r="P18" s="416"/>
      <c r="Q18" s="416"/>
      <c r="R18" s="416"/>
      <c r="S18" s="416"/>
      <c r="T18" s="416"/>
      <c r="U18" s="416"/>
      <c r="V18" s="416"/>
      <c r="W18" s="416"/>
      <c r="X18" s="416"/>
      <c r="Y18" s="416"/>
      <c r="Z18" s="416"/>
      <c r="AA18" s="416"/>
      <c r="AB18" s="416"/>
      <c r="AC18" s="417"/>
      <c r="AD18" s="417"/>
      <c r="AE18" s="417"/>
      <c r="AF18" s="417"/>
      <c r="AG18" s="417"/>
      <c r="AH18" s="417"/>
      <c r="AI18" s="418"/>
      <c r="AN18" s="171"/>
    </row>
    <row r="19" spans="2:40" ht="20.100000000000001" customHeight="1">
      <c r="B19" s="956" t="s">
        <v>594</v>
      </c>
      <c r="C19" s="621"/>
      <c r="D19" s="420"/>
      <c r="E19" s="420"/>
      <c r="F19" s="420"/>
      <c r="G19" s="420"/>
      <c r="H19" s="420"/>
      <c r="I19" s="420"/>
      <c r="J19" s="420"/>
      <c r="K19" s="567"/>
      <c r="L19" s="567"/>
      <c r="M19" s="567"/>
      <c r="N19" s="421"/>
      <c r="O19" s="422"/>
      <c r="P19" s="423"/>
      <c r="Q19" s="423"/>
      <c r="R19" s="423"/>
      <c r="S19" s="423"/>
      <c r="T19" s="423"/>
      <c r="U19" s="423"/>
      <c r="V19" s="423"/>
      <c r="W19" s="423"/>
      <c r="X19" s="423"/>
      <c r="Y19" s="423"/>
      <c r="Z19" s="423"/>
      <c r="AA19" s="423"/>
      <c r="AB19" s="423"/>
      <c r="AC19" s="424"/>
      <c r="AD19" s="424"/>
      <c r="AE19" s="424"/>
      <c r="AF19" s="424"/>
      <c r="AG19" s="424"/>
      <c r="AH19" s="424"/>
      <c r="AI19" s="425"/>
      <c r="AN19" s="171"/>
    </row>
    <row r="20" spans="2:40" ht="20.100000000000001" customHeight="1">
      <c r="B20" s="957"/>
      <c r="C20" s="622"/>
      <c r="D20" s="406"/>
      <c r="E20" s="406"/>
      <c r="F20" s="406"/>
      <c r="G20" s="406"/>
      <c r="H20" s="406"/>
      <c r="I20" s="406"/>
      <c r="J20" s="406"/>
      <c r="K20" s="568"/>
      <c r="L20" s="568"/>
      <c r="M20" s="568"/>
      <c r="N20" s="407"/>
      <c r="O20" s="408"/>
      <c r="P20" s="409"/>
      <c r="Q20" s="409"/>
      <c r="R20" s="409"/>
      <c r="S20" s="409"/>
      <c r="T20" s="409"/>
      <c r="U20" s="409"/>
      <c r="V20" s="409"/>
      <c r="W20" s="409"/>
      <c r="X20" s="409"/>
      <c r="Y20" s="409"/>
      <c r="Z20" s="409"/>
      <c r="AA20" s="409"/>
      <c r="AB20" s="409"/>
      <c r="AC20" s="410"/>
      <c r="AD20" s="410"/>
      <c r="AE20" s="410"/>
      <c r="AF20" s="410"/>
      <c r="AG20" s="410"/>
      <c r="AH20" s="410"/>
      <c r="AI20" s="411"/>
      <c r="AN20" s="171"/>
    </row>
    <row r="21" spans="2:40" ht="20.100000000000001" customHeight="1">
      <c r="B21" s="958"/>
      <c r="C21" s="623"/>
      <c r="D21" s="434"/>
      <c r="E21" s="434"/>
      <c r="F21" s="434"/>
      <c r="G21" s="434"/>
      <c r="H21" s="434"/>
      <c r="I21" s="434"/>
      <c r="J21" s="434"/>
      <c r="K21" s="570"/>
      <c r="L21" s="570"/>
      <c r="M21" s="570"/>
      <c r="N21" s="435"/>
      <c r="O21" s="436"/>
      <c r="P21" s="437"/>
      <c r="Q21" s="437"/>
      <c r="R21" s="437"/>
      <c r="S21" s="437"/>
      <c r="T21" s="437"/>
      <c r="U21" s="437"/>
      <c r="V21" s="437"/>
      <c r="W21" s="437"/>
      <c r="X21" s="437"/>
      <c r="Y21" s="437"/>
      <c r="Z21" s="437"/>
      <c r="AA21" s="437"/>
      <c r="AB21" s="437"/>
      <c r="AC21" s="438"/>
      <c r="AD21" s="438"/>
      <c r="AE21" s="438"/>
      <c r="AF21" s="438"/>
      <c r="AG21" s="438"/>
      <c r="AH21" s="438"/>
      <c r="AI21" s="439"/>
      <c r="AN21" s="171"/>
    </row>
    <row r="22" spans="2:40" ht="20.100000000000001" customHeight="1">
      <c r="B22" s="934" t="s">
        <v>595</v>
      </c>
      <c r="C22" s="419"/>
      <c r="D22" s="420"/>
      <c r="E22" s="420"/>
      <c r="F22" s="420"/>
      <c r="G22" s="420"/>
      <c r="H22" s="420"/>
      <c r="I22" s="420"/>
      <c r="J22" s="420"/>
      <c r="K22" s="567"/>
      <c r="L22" s="567"/>
      <c r="M22" s="567"/>
      <c r="N22" s="421"/>
      <c r="O22" s="422"/>
      <c r="P22" s="423"/>
      <c r="Q22" s="423"/>
      <c r="R22" s="423"/>
      <c r="S22" s="423"/>
      <c r="T22" s="423"/>
      <c r="U22" s="423"/>
      <c r="V22" s="423"/>
      <c r="W22" s="423"/>
      <c r="X22" s="423"/>
      <c r="Y22" s="423"/>
      <c r="Z22" s="423"/>
      <c r="AA22" s="423"/>
      <c r="AB22" s="423"/>
      <c r="AC22" s="424"/>
      <c r="AD22" s="424"/>
      <c r="AE22" s="424"/>
      <c r="AF22" s="424"/>
      <c r="AG22" s="424"/>
      <c r="AH22" s="424"/>
      <c r="AI22" s="425"/>
      <c r="AN22" s="171"/>
    </row>
    <row r="23" spans="2:40" ht="20.100000000000001" customHeight="1">
      <c r="B23" s="936"/>
      <c r="C23" s="412"/>
      <c r="D23" s="413"/>
      <c r="E23" s="413"/>
      <c r="F23" s="413"/>
      <c r="G23" s="413"/>
      <c r="H23" s="413"/>
      <c r="I23" s="413"/>
      <c r="J23" s="413"/>
      <c r="K23" s="566"/>
      <c r="L23" s="566"/>
      <c r="M23" s="566"/>
      <c r="N23" s="414"/>
      <c r="O23" s="415"/>
      <c r="P23" s="416"/>
      <c r="Q23" s="416"/>
      <c r="R23" s="416"/>
      <c r="S23" s="416"/>
      <c r="T23" s="416"/>
      <c r="U23" s="416"/>
      <c r="V23" s="416"/>
      <c r="W23" s="416"/>
      <c r="X23" s="416"/>
      <c r="Y23" s="416"/>
      <c r="Z23" s="416"/>
      <c r="AA23" s="416"/>
      <c r="AB23" s="416"/>
      <c r="AC23" s="417"/>
      <c r="AD23" s="417"/>
      <c r="AE23" s="417"/>
      <c r="AF23" s="417"/>
      <c r="AG23" s="417"/>
      <c r="AH23" s="417"/>
      <c r="AI23" s="418"/>
      <c r="AN23" s="171"/>
    </row>
    <row r="24" spans="2:40" ht="20.100000000000001" customHeight="1">
      <c r="B24" s="934" t="s">
        <v>589</v>
      </c>
      <c r="C24" s="419"/>
      <c r="D24" s="420"/>
      <c r="E24" s="420"/>
      <c r="F24" s="420"/>
      <c r="G24" s="420"/>
      <c r="H24" s="420"/>
      <c r="I24" s="420"/>
      <c r="J24" s="420"/>
      <c r="K24" s="567"/>
      <c r="L24" s="567"/>
      <c r="M24" s="567"/>
      <c r="N24" s="421"/>
      <c r="O24" s="422"/>
      <c r="P24" s="423"/>
      <c r="Q24" s="423"/>
      <c r="R24" s="423"/>
      <c r="S24" s="423"/>
      <c r="T24" s="423"/>
      <c r="U24" s="423"/>
      <c r="V24" s="423"/>
      <c r="W24" s="423"/>
      <c r="X24" s="423"/>
      <c r="Y24" s="423"/>
      <c r="Z24" s="423"/>
      <c r="AA24" s="423"/>
      <c r="AB24" s="423"/>
      <c r="AC24" s="424"/>
      <c r="AD24" s="424"/>
      <c r="AE24" s="424"/>
      <c r="AF24" s="424"/>
      <c r="AG24" s="424"/>
      <c r="AH24" s="424"/>
      <c r="AI24" s="425"/>
      <c r="AN24" s="171"/>
    </row>
    <row r="25" spans="2:40" ht="20.100000000000001" customHeight="1">
      <c r="B25" s="935"/>
      <c r="C25" s="405"/>
      <c r="D25" s="406"/>
      <c r="E25" s="406"/>
      <c r="F25" s="406"/>
      <c r="G25" s="406"/>
      <c r="H25" s="406"/>
      <c r="I25" s="406"/>
      <c r="J25" s="406"/>
      <c r="K25" s="568"/>
      <c r="L25" s="568"/>
      <c r="M25" s="568"/>
      <c r="N25" s="407"/>
      <c r="O25" s="408"/>
      <c r="P25" s="409"/>
      <c r="Q25" s="409"/>
      <c r="R25" s="409"/>
      <c r="S25" s="409"/>
      <c r="T25" s="409"/>
      <c r="U25" s="409"/>
      <c r="V25" s="409"/>
      <c r="W25" s="409"/>
      <c r="X25" s="409"/>
      <c r="Y25" s="409"/>
      <c r="Z25" s="409"/>
      <c r="AA25" s="409"/>
      <c r="AB25" s="409"/>
      <c r="AC25" s="410"/>
      <c r="AD25" s="410"/>
      <c r="AE25" s="410"/>
      <c r="AF25" s="410"/>
      <c r="AG25" s="410"/>
      <c r="AH25" s="410"/>
      <c r="AI25" s="411"/>
      <c r="AN25" s="171"/>
    </row>
    <row r="26" spans="2:40" ht="20.100000000000001" customHeight="1">
      <c r="B26" s="936"/>
      <c r="C26" s="412"/>
      <c r="D26" s="413"/>
      <c r="E26" s="413"/>
      <c r="F26" s="413"/>
      <c r="G26" s="413"/>
      <c r="H26" s="413"/>
      <c r="I26" s="413"/>
      <c r="J26" s="413"/>
      <c r="K26" s="566"/>
      <c r="L26" s="566"/>
      <c r="M26" s="566"/>
      <c r="N26" s="414"/>
      <c r="O26" s="415"/>
      <c r="P26" s="416"/>
      <c r="Q26" s="416"/>
      <c r="R26" s="416"/>
      <c r="S26" s="416"/>
      <c r="T26" s="416"/>
      <c r="U26" s="416"/>
      <c r="V26" s="416"/>
      <c r="W26" s="416"/>
      <c r="X26" s="416"/>
      <c r="Y26" s="416"/>
      <c r="Z26" s="416"/>
      <c r="AA26" s="416"/>
      <c r="AB26" s="416"/>
      <c r="AC26" s="417"/>
      <c r="AD26" s="417"/>
      <c r="AE26" s="417"/>
      <c r="AF26" s="417"/>
      <c r="AG26" s="417"/>
      <c r="AH26" s="417"/>
      <c r="AI26" s="418"/>
      <c r="AN26" s="171"/>
    </row>
    <row r="27" spans="2:40" ht="20.100000000000001" customHeight="1">
      <c r="B27" s="934" t="s">
        <v>590</v>
      </c>
      <c r="C27" s="419"/>
      <c r="D27" s="420"/>
      <c r="E27" s="420"/>
      <c r="F27" s="420"/>
      <c r="G27" s="420"/>
      <c r="H27" s="420"/>
      <c r="I27" s="420"/>
      <c r="J27" s="420"/>
      <c r="K27" s="567"/>
      <c r="L27" s="567"/>
      <c r="M27" s="567"/>
      <c r="N27" s="421"/>
      <c r="O27" s="422"/>
      <c r="P27" s="423"/>
      <c r="Q27" s="423"/>
      <c r="R27" s="423"/>
      <c r="S27" s="423"/>
      <c r="T27" s="423"/>
      <c r="U27" s="423"/>
      <c r="V27" s="423"/>
      <c r="W27" s="423"/>
      <c r="X27" s="423"/>
      <c r="Y27" s="423"/>
      <c r="Z27" s="423"/>
      <c r="AA27" s="423"/>
      <c r="AB27" s="423"/>
      <c r="AC27" s="424"/>
      <c r="AD27" s="424"/>
      <c r="AE27" s="424"/>
      <c r="AF27" s="424"/>
      <c r="AG27" s="424"/>
      <c r="AH27" s="424"/>
      <c r="AI27" s="425"/>
    </row>
    <row r="28" spans="2:40" ht="20.100000000000001" customHeight="1">
      <c r="B28" s="935"/>
      <c r="C28" s="405"/>
      <c r="D28" s="406"/>
      <c r="E28" s="406"/>
      <c r="F28" s="406"/>
      <c r="G28" s="406"/>
      <c r="H28" s="406"/>
      <c r="I28" s="406"/>
      <c r="J28" s="406"/>
      <c r="K28" s="568"/>
      <c r="L28" s="568"/>
      <c r="M28" s="568"/>
      <c r="N28" s="407"/>
      <c r="O28" s="408"/>
      <c r="P28" s="409"/>
      <c r="Q28" s="409"/>
      <c r="R28" s="409"/>
      <c r="S28" s="409"/>
      <c r="T28" s="409"/>
      <c r="U28" s="409"/>
      <c r="V28" s="409"/>
      <c r="W28" s="409"/>
      <c r="X28" s="409"/>
      <c r="Y28" s="409"/>
      <c r="Z28" s="409"/>
      <c r="AA28" s="409"/>
      <c r="AB28" s="409"/>
      <c r="AC28" s="410"/>
      <c r="AD28" s="410"/>
      <c r="AE28" s="410"/>
      <c r="AF28" s="410"/>
      <c r="AG28" s="410"/>
      <c r="AH28" s="410"/>
      <c r="AI28" s="411"/>
    </row>
    <row r="29" spans="2:40" ht="20.100000000000001" customHeight="1">
      <c r="B29" s="936"/>
      <c r="C29" s="433"/>
      <c r="D29" s="434"/>
      <c r="E29" s="434"/>
      <c r="F29" s="434"/>
      <c r="G29" s="434"/>
      <c r="H29" s="434"/>
      <c r="I29" s="434"/>
      <c r="J29" s="434"/>
      <c r="K29" s="570"/>
      <c r="L29" s="570"/>
      <c r="M29" s="570"/>
      <c r="N29" s="435"/>
      <c r="O29" s="436"/>
      <c r="P29" s="437"/>
      <c r="Q29" s="437"/>
      <c r="R29" s="437"/>
      <c r="S29" s="437"/>
      <c r="T29" s="437"/>
      <c r="U29" s="437"/>
      <c r="V29" s="437"/>
      <c r="W29" s="437"/>
      <c r="X29" s="437"/>
      <c r="Y29" s="437"/>
      <c r="Z29" s="437"/>
      <c r="AA29" s="437"/>
      <c r="AB29" s="437"/>
      <c r="AC29" s="438"/>
      <c r="AD29" s="438"/>
      <c r="AE29" s="438"/>
      <c r="AF29" s="438"/>
      <c r="AG29" s="438"/>
      <c r="AH29" s="438"/>
      <c r="AI29" s="439"/>
    </row>
    <row r="30" spans="2:40" ht="20.100000000000001" customHeight="1">
      <c r="B30" s="934" t="s">
        <v>591</v>
      </c>
      <c r="C30" s="398"/>
      <c r="D30" s="399"/>
      <c r="E30" s="399"/>
      <c r="F30" s="399"/>
      <c r="G30" s="399"/>
      <c r="H30" s="399"/>
      <c r="I30" s="399"/>
      <c r="J30" s="399"/>
      <c r="K30" s="565"/>
      <c r="L30" s="565"/>
      <c r="M30" s="565"/>
      <c r="N30" s="400"/>
      <c r="O30" s="401"/>
      <c r="P30" s="402"/>
      <c r="Q30" s="402"/>
      <c r="R30" s="402"/>
      <c r="S30" s="402"/>
      <c r="T30" s="402"/>
      <c r="U30" s="402"/>
      <c r="V30" s="402"/>
      <c r="W30" s="402"/>
      <c r="X30" s="402"/>
      <c r="Y30" s="402"/>
      <c r="Z30" s="402"/>
      <c r="AA30" s="402"/>
      <c r="AB30" s="402"/>
      <c r="AC30" s="403"/>
      <c r="AD30" s="403"/>
      <c r="AE30" s="403"/>
      <c r="AF30" s="403"/>
      <c r="AG30" s="403"/>
      <c r="AH30" s="403"/>
      <c r="AI30" s="404"/>
    </row>
    <row r="31" spans="2:40" ht="20.100000000000001" customHeight="1">
      <c r="B31" s="936"/>
      <c r="C31" s="426"/>
      <c r="D31" s="427"/>
      <c r="E31" s="427"/>
      <c r="F31" s="427"/>
      <c r="G31" s="427"/>
      <c r="H31" s="427"/>
      <c r="I31" s="427"/>
      <c r="J31" s="427"/>
      <c r="K31" s="569"/>
      <c r="L31" s="569"/>
      <c r="M31" s="569"/>
      <c r="N31" s="428"/>
      <c r="O31" s="429"/>
      <c r="P31" s="430"/>
      <c r="Q31" s="430"/>
      <c r="R31" s="430"/>
      <c r="S31" s="430"/>
      <c r="T31" s="430"/>
      <c r="U31" s="430"/>
      <c r="V31" s="430"/>
      <c r="W31" s="430"/>
      <c r="X31" s="430"/>
      <c r="Y31" s="430"/>
      <c r="Z31" s="430"/>
      <c r="AA31" s="430"/>
      <c r="AB31" s="430"/>
      <c r="AC31" s="431"/>
      <c r="AD31" s="431"/>
      <c r="AE31" s="431"/>
      <c r="AF31" s="431"/>
      <c r="AG31" s="431"/>
      <c r="AH31" s="431"/>
      <c r="AI31" s="432"/>
    </row>
    <row r="32" spans="2:40" ht="20.100000000000001" customHeight="1">
      <c r="B32" s="934" t="s">
        <v>592</v>
      </c>
      <c r="C32" s="419"/>
      <c r="D32" s="420"/>
      <c r="E32" s="420"/>
      <c r="F32" s="420"/>
      <c r="G32" s="420"/>
      <c r="H32" s="420"/>
      <c r="I32" s="420"/>
      <c r="J32" s="420"/>
      <c r="K32" s="567"/>
      <c r="L32" s="567"/>
      <c r="M32" s="567"/>
      <c r="N32" s="421"/>
      <c r="O32" s="422"/>
      <c r="P32" s="423"/>
      <c r="Q32" s="423"/>
      <c r="R32" s="423"/>
      <c r="S32" s="423"/>
      <c r="T32" s="423"/>
      <c r="U32" s="423"/>
      <c r="V32" s="423"/>
      <c r="W32" s="423"/>
      <c r="X32" s="423"/>
      <c r="Y32" s="423"/>
      <c r="Z32" s="423"/>
      <c r="AA32" s="423"/>
      <c r="AB32" s="423"/>
      <c r="AC32" s="424"/>
      <c r="AD32" s="424"/>
      <c r="AE32" s="424"/>
      <c r="AF32" s="424"/>
      <c r="AG32" s="424"/>
      <c r="AH32" s="424"/>
      <c r="AI32" s="425"/>
    </row>
    <row r="33" spans="2:35" ht="20.100000000000001" customHeight="1">
      <c r="B33" s="935"/>
      <c r="C33" s="412"/>
      <c r="D33" s="413"/>
      <c r="E33" s="413"/>
      <c r="F33" s="413"/>
      <c r="G33" s="413"/>
      <c r="H33" s="413"/>
      <c r="I33" s="413"/>
      <c r="J33" s="413"/>
      <c r="K33" s="566"/>
      <c r="L33" s="566"/>
      <c r="M33" s="566"/>
      <c r="N33" s="414"/>
      <c r="O33" s="415"/>
      <c r="P33" s="416"/>
      <c r="Q33" s="416"/>
      <c r="R33" s="416"/>
      <c r="S33" s="416"/>
      <c r="T33" s="416"/>
      <c r="U33" s="416"/>
      <c r="V33" s="416"/>
      <c r="W33" s="416"/>
      <c r="X33" s="416"/>
      <c r="Y33" s="416"/>
      <c r="Z33" s="416"/>
      <c r="AA33" s="416"/>
      <c r="AB33" s="416"/>
      <c r="AC33" s="417"/>
      <c r="AD33" s="417"/>
      <c r="AE33" s="417"/>
      <c r="AF33" s="417"/>
      <c r="AG33" s="417"/>
      <c r="AH33" s="417"/>
      <c r="AI33" s="418"/>
    </row>
    <row r="34" spans="2:35" ht="20.100000000000001" customHeight="1">
      <c r="B34" s="934" t="s">
        <v>596</v>
      </c>
      <c r="C34" s="419"/>
      <c r="D34" s="420"/>
      <c r="E34" s="420"/>
      <c r="F34" s="420"/>
      <c r="G34" s="420"/>
      <c r="H34" s="420"/>
      <c r="I34" s="420"/>
      <c r="J34" s="420"/>
      <c r="K34" s="567"/>
      <c r="L34" s="567"/>
      <c r="M34" s="567"/>
      <c r="N34" s="421"/>
      <c r="O34" s="422"/>
      <c r="P34" s="423"/>
      <c r="Q34" s="423"/>
      <c r="R34" s="423"/>
      <c r="S34" s="423"/>
      <c r="T34" s="423"/>
      <c r="U34" s="423"/>
      <c r="V34" s="423"/>
      <c r="W34" s="423"/>
      <c r="X34" s="423"/>
      <c r="Y34" s="423"/>
      <c r="Z34" s="423"/>
      <c r="AA34" s="423"/>
      <c r="AB34" s="423"/>
      <c r="AC34" s="424"/>
      <c r="AD34" s="424"/>
      <c r="AE34" s="424"/>
      <c r="AF34" s="424"/>
      <c r="AG34" s="424"/>
      <c r="AH34" s="424"/>
      <c r="AI34" s="425"/>
    </row>
    <row r="35" spans="2:35" ht="20.100000000000001" customHeight="1">
      <c r="B35" s="935"/>
      <c r="C35" s="405"/>
      <c r="D35" s="406"/>
      <c r="E35" s="406"/>
      <c r="F35" s="406"/>
      <c r="G35" s="406"/>
      <c r="H35" s="406"/>
      <c r="I35" s="406"/>
      <c r="J35" s="406"/>
      <c r="K35" s="568"/>
      <c r="L35" s="568"/>
      <c r="M35" s="568"/>
      <c r="N35" s="407"/>
      <c r="O35" s="408"/>
      <c r="P35" s="409"/>
      <c r="Q35" s="409"/>
      <c r="R35" s="409"/>
      <c r="S35" s="409"/>
      <c r="T35" s="409"/>
      <c r="U35" s="409"/>
      <c r="V35" s="409"/>
      <c r="W35" s="409"/>
      <c r="X35" s="409"/>
      <c r="Y35" s="409"/>
      <c r="Z35" s="409"/>
      <c r="AA35" s="409"/>
      <c r="AB35" s="409"/>
      <c r="AC35" s="410"/>
      <c r="AD35" s="410"/>
      <c r="AE35" s="410"/>
      <c r="AF35" s="410"/>
      <c r="AG35" s="410"/>
      <c r="AH35" s="410"/>
      <c r="AI35" s="411"/>
    </row>
    <row r="36" spans="2:35" ht="20.100000000000001" customHeight="1">
      <c r="B36" s="935"/>
      <c r="C36" s="412"/>
      <c r="D36" s="413"/>
      <c r="E36" s="413"/>
      <c r="F36" s="413"/>
      <c r="G36" s="413"/>
      <c r="H36" s="413"/>
      <c r="I36" s="413"/>
      <c r="J36" s="413"/>
      <c r="K36" s="566"/>
      <c r="L36" s="566"/>
      <c r="M36" s="566"/>
      <c r="N36" s="414"/>
      <c r="O36" s="415"/>
      <c r="P36" s="416"/>
      <c r="Q36" s="416"/>
      <c r="R36" s="416"/>
      <c r="S36" s="416"/>
      <c r="T36" s="416"/>
      <c r="U36" s="416"/>
      <c r="V36" s="416"/>
      <c r="W36" s="416"/>
      <c r="X36" s="416"/>
      <c r="Y36" s="416"/>
      <c r="Z36" s="416"/>
      <c r="AA36" s="416"/>
      <c r="AB36" s="416"/>
      <c r="AC36" s="417"/>
      <c r="AD36" s="417"/>
      <c r="AE36" s="417"/>
      <c r="AF36" s="417"/>
      <c r="AG36" s="417"/>
      <c r="AH36" s="417"/>
      <c r="AI36" s="418"/>
    </row>
    <row r="37" spans="2:35" ht="20.100000000000001" customHeight="1">
      <c r="B37" s="934" t="s">
        <v>393</v>
      </c>
      <c r="C37" s="419"/>
      <c r="D37" s="420"/>
      <c r="E37" s="420"/>
      <c r="F37" s="420"/>
      <c r="G37" s="420"/>
      <c r="H37" s="420"/>
      <c r="I37" s="420"/>
      <c r="J37" s="420"/>
      <c r="K37" s="567"/>
      <c r="L37" s="567"/>
      <c r="M37" s="567"/>
      <c r="N37" s="421"/>
      <c r="O37" s="422"/>
      <c r="P37" s="423"/>
      <c r="Q37" s="423"/>
      <c r="R37" s="423"/>
      <c r="S37" s="423"/>
      <c r="T37" s="423"/>
      <c r="U37" s="423"/>
      <c r="V37" s="423"/>
      <c r="W37" s="423"/>
      <c r="X37" s="423"/>
      <c r="Y37" s="423"/>
      <c r="Z37" s="423"/>
      <c r="AA37" s="423"/>
      <c r="AB37" s="423"/>
      <c r="AC37" s="424"/>
      <c r="AD37" s="424"/>
      <c r="AE37" s="424"/>
      <c r="AF37" s="424"/>
      <c r="AG37" s="424"/>
      <c r="AH37" s="424"/>
      <c r="AI37" s="425"/>
    </row>
    <row r="38" spans="2:35" ht="20.100000000000001" customHeight="1">
      <c r="B38" s="935"/>
      <c r="C38" s="405"/>
      <c r="D38" s="406"/>
      <c r="E38" s="406"/>
      <c r="F38" s="406"/>
      <c r="G38" s="406"/>
      <c r="H38" s="406"/>
      <c r="I38" s="406"/>
      <c r="J38" s="406"/>
      <c r="K38" s="568"/>
      <c r="L38" s="568"/>
      <c r="M38" s="568"/>
      <c r="N38" s="407"/>
      <c r="O38" s="408"/>
      <c r="P38" s="409"/>
      <c r="Q38" s="409"/>
      <c r="R38" s="409"/>
      <c r="S38" s="409"/>
      <c r="T38" s="409"/>
      <c r="U38" s="409"/>
      <c r="V38" s="409"/>
      <c r="W38" s="409"/>
      <c r="X38" s="409"/>
      <c r="Y38" s="409"/>
      <c r="Z38" s="409"/>
      <c r="AA38" s="409"/>
      <c r="AB38" s="409"/>
      <c r="AC38" s="410"/>
      <c r="AD38" s="410"/>
      <c r="AE38" s="410"/>
      <c r="AF38" s="410"/>
      <c r="AG38" s="410"/>
      <c r="AH38" s="410"/>
      <c r="AI38" s="411"/>
    </row>
    <row r="39" spans="2:35" ht="20.100000000000001" customHeight="1">
      <c r="B39" s="935"/>
      <c r="C39" s="412"/>
      <c r="D39" s="413"/>
      <c r="E39" s="413"/>
      <c r="F39" s="413"/>
      <c r="G39" s="413"/>
      <c r="H39" s="413"/>
      <c r="I39" s="413"/>
      <c r="J39" s="413"/>
      <c r="K39" s="566"/>
      <c r="L39" s="566"/>
      <c r="M39" s="566"/>
      <c r="N39" s="414"/>
      <c r="O39" s="415"/>
      <c r="P39" s="416"/>
      <c r="Q39" s="416"/>
      <c r="R39" s="416"/>
      <c r="S39" s="416"/>
      <c r="T39" s="416"/>
      <c r="U39" s="416"/>
      <c r="V39" s="416"/>
      <c r="W39" s="416"/>
      <c r="X39" s="416"/>
      <c r="Y39" s="416"/>
      <c r="Z39" s="416"/>
      <c r="AA39" s="416"/>
      <c r="AB39" s="416"/>
      <c r="AC39" s="417"/>
      <c r="AD39" s="417"/>
      <c r="AE39" s="417"/>
      <c r="AF39" s="417"/>
      <c r="AG39" s="417"/>
      <c r="AH39" s="417"/>
      <c r="AI39" s="418"/>
    </row>
    <row r="40" spans="2:35" ht="20.100000000000001" customHeight="1">
      <c r="B40" s="934" t="s">
        <v>394</v>
      </c>
      <c r="C40" s="419"/>
      <c r="D40" s="420"/>
      <c r="E40" s="420"/>
      <c r="F40" s="420"/>
      <c r="G40" s="420"/>
      <c r="H40" s="420"/>
      <c r="I40" s="420"/>
      <c r="J40" s="420"/>
      <c r="K40" s="567"/>
      <c r="L40" s="567"/>
      <c r="M40" s="567"/>
      <c r="N40" s="421"/>
      <c r="O40" s="422"/>
      <c r="P40" s="423"/>
      <c r="Q40" s="423"/>
      <c r="R40" s="423"/>
      <c r="S40" s="423"/>
      <c r="T40" s="423"/>
      <c r="U40" s="423"/>
      <c r="V40" s="423"/>
      <c r="W40" s="423"/>
      <c r="X40" s="423"/>
      <c r="Y40" s="423"/>
      <c r="Z40" s="423"/>
      <c r="AA40" s="423"/>
      <c r="AB40" s="423"/>
      <c r="AC40" s="424"/>
      <c r="AD40" s="424"/>
      <c r="AE40" s="424"/>
      <c r="AF40" s="424"/>
      <c r="AG40" s="424"/>
      <c r="AH40" s="424"/>
      <c r="AI40" s="425"/>
    </row>
    <row r="41" spans="2:35" ht="20.100000000000001" customHeight="1">
      <c r="B41" s="943"/>
      <c r="C41" s="405"/>
      <c r="D41" s="406"/>
      <c r="E41" s="406"/>
      <c r="F41" s="406"/>
      <c r="G41" s="406"/>
      <c r="H41" s="406"/>
      <c r="I41" s="406"/>
      <c r="J41" s="406"/>
      <c r="K41" s="568"/>
      <c r="L41" s="568"/>
      <c r="M41" s="568"/>
      <c r="N41" s="407"/>
      <c r="O41" s="408"/>
      <c r="P41" s="409"/>
      <c r="Q41" s="409"/>
      <c r="R41" s="409"/>
      <c r="S41" s="409"/>
      <c r="T41" s="409"/>
      <c r="U41" s="409"/>
      <c r="V41" s="409"/>
      <c r="W41" s="409"/>
      <c r="X41" s="409"/>
      <c r="Y41" s="409"/>
      <c r="Z41" s="409"/>
      <c r="AA41" s="409"/>
      <c r="AB41" s="409"/>
      <c r="AC41" s="410"/>
      <c r="AD41" s="410"/>
      <c r="AE41" s="410"/>
      <c r="AF41" s="410"/>
      <c r="AG41" s="410"/>
      <c r="AH41" s="410"/>
      <c r="AI41" s="411"/>
    </row>
    <row r="42" spans="2:35" ht="20.100000000000001" customHeight="1">
      <c r="B42" s="940"/>
      <c r="C42" s="412"/>
      <c r="D42" s="413"/>
      <c r="E42" s="413"/>
      <c r="F42" s="413"/>
      <c r="G42" s="413"/>
      <c r="H42" s="413"/>
      <c r="I42" s="413"/>
      <c r="J42" s="413"/>
      <c r="K42" s="566"/>
      <c r="L42" s="566"/>
      <c r="M42" s="566"/>
      <c r="N42" s="414"/>
      <c r="O42" s="415"/>
      <c r="P42" s="416"/>
      <c r="Q42" s="416"/>
      <c r="R42" s="416"/>
      <c r="S42" s="416"/>
      <c r="T42" s="416"/>
      <c r="U42" s="416"/>
      <c r="V42" s="416"/>
      <c r="W42" s="416"/>
      <c r="X42" s="416"/>
      <c r="Y42" s="416"/>
      <c r="Z42" s="416"/>
      <c r="AA42" s="416"/>
      <c r="AB42" s="416"/>
      <c r="AC42" s="417"/>
      <c r="AD42" s="417"/>
      <c r="AE42" s="417"/>
      <c r="AF42" s="417"/>
      <c r="AG42" s="417"/>
      <c r="AH42" s="417"/>
      <c r="AI42" s="418"/>
    </row>
    <row r="43" spans="2:35" ht="20.100000000000001" customHeight="1">
      <c r="B43" s="934" t="s">
        <v>395</v>
      </c>
      <c r="C43" s="419"/>
      <c r="D43" s="420"/>
      <c r="E43" s="420"/>
      <c r="F43" s="420"/>
      <c r="G43" s="420"/>
      <c r="H43" s="420"/>
      <c r="I43" s="420"/>
      <c r="J43" s="420"/>
      <c r="K43" s="567"/>
      <c r="L43" s="567"/>
      <c r="M43" s="567"/>
      <c r="N43" s="421"/>
      <c r="O43" s="422"/>
      <c r="P43" s="423"/>
      <c r="Q43" s="423"/>
      <c r="R43" s="423"/>
      <c r="S43" s="423"/>
      <c r="T43" s="423"/>
      <c r="U43" s="423"/>
      <c r="V43" s="423"/>
      <c r="W43" s="423"/>
      <c r="X43" s="423"/>
      <c r="Y43" s="423"/>
      <c r="Z43" s="423"/>
      <c r="AA43" s="423"/>
      <c r="AB43" s="423"/>
      <c r="AC43" s="424"/>
      <c r="AD43" s="424"/>
      <c r="AE43" s="424"/>
      <c r="AF43" s="424"/>
      <c r="AG43" s="424"/>
      <c r="AH43" s="424"/>
      <c r="AI43" s="425"/>
    </row>
    <row r="44" spans="2:35" ht="20.100000000000001" customHeight="1">
      <c r="B44" s="940"/>
      <c r="C44" s="412"/>
      <c r="D44" s="413"/>
      <c r="E44" s="413"/>
      <c r="F44" s="413"/>
      <c r="G44" s="413"/>
      <c r="H44" s="413"/>
      <c r="I44" s="413"/>
      <c r="J44" s="413"/>
      <c r="K44" s="566"/>
      <c r="L44" s="566"/>
      <c r="M44" s="566"/>
      <c r="N44" s="414"/>
      <c r="O44" s="415"/>
      <c r="P44" s="416"/>
      <c r="Q44" s="416"/>
      <c r="R44" s="416"/>
      <c r="S44" s="416"/>
      <c r="T44" s="416"/>
      <c r="U44" s="416"/>
      <c r="V44" s="416"/>
      <c r="W44" s="416"/>
      <c r="X44" s="416"/>
      <c r="Y44" s="416"/>
      <c r="Z44" s="416"/>
      <c r="AA44" s="416"/>
      <c r="AB44" s="416"/>
      <c r="AC44" s="417"/>
      <c r="AD44" s="417"/>
      <c r="AE44" s="417"/>
      <c r="AF44" s="417"/>
      <c r="AG44" s="417"/>
      <c r="AH44" s="417"/>
      <c r="AI44" s="418"/>
    </row>
    <row r="45" spans="2:35" ht="20.100000000000001" customHeight="1">
      <c r="B45" s="934" t="s">
        <v>685</v>
      </c>
      <c r="C45" s="419"/>
      <c r="D45" s="420"/>
      <c r="E45" s="420"/>
      <c r="F45" s="420"/>
      <c r="G45" s="420"/>
      <c r="H45" s="420"/>
      <c r="I45" s="420"/>
      <c r="J45" s="420"/>
      <c r="K45" s="567"/>
      <c r="L45" s="567"/>
      <c r="M45" s="567"/>
      <c r="N45" s="421"/>
      <c r="O45" s="422"/>
      <c r="P45" s="423"/>
      <c r="Q45" s="423"/>
      <c r="R45" s="423"/>
      <c r="S45" s="423"/>
      <c r="T45" s="423"/>
      <c r="U45" s="423"/>
      <c r="V45" s="423"/>
      <c r="W45" s="423"/>
      <c r="X45" s="423"/>
      <c r="Y45" s="423"/>
      <c r="Z45" s="423"/>
      <c r="AA45" s="423"/>
      <c r="AB45" s="423"/>
      <c r="AC45" s="424"/>
      <c r="AD45" s="424"/>
      <c r="AE45" s="424"/>
      <c r="AF45" s="424"/>
      <c r="AG45" s="424"/>
      <c r="AH45" s="424"/>
      <c r="AI45" s="425"/>
    </row>
    <row r="46" spans="2:35" ht="20.100000000000001" customHeight="1">
      <c r="B46" s="935"/>
      <c r="C46" s="398"/>
      <c r="D46" s="399"/>
      <c r="E46" s="399"/>
      <c r="F46" s="399"/>
      <c r="G46" s="399"/>
      <c r="H46" s="399"/>
      <c r="I46" s="399"/>
      <c r="J46" s="399"/>
      <c r="K46" s="565"/>
      <c r="L46" s="565"/>
      <c r="M46" s="565"/>
      <c r="N46" s="400"/>
      <c r="O46" s="401"/>
      <c r="P46" s="402"/>
      <c r="Q46" s="402"/>
      <c r="R46" s="402"/>
      <c r="S46" s="402"/>
      <c r="T46" s="402"/>
      <c r="U46" s="402"/>
      <c r="V46" s="402"/>
      <c r="W46" s="402"/>
      <c r="X46" s="402"/>
      <c r="Y46" s="402"/>
      <c r="Z46" s="402"/>
      <c r="AA46" s="402"/>
      <c r="AB46" s="402"/>
      <c r="AC46" s="403"/>
      <c r="AD46" s="403"/>
      <c r="AE46" s="403"/>
      <c r="AF46" s="403"/>
      <c r="AG46" s="403"/>
      <c r="AH46" s="403"/>
      <c r="AI46" s="404"/>
    </row>
    <row r="47" spans="2:35" ht="20.100000000000001" customHeight="1">
      <c r="B47" s="935"/>
      <c r="C47" s="398"/>
      <c r="D47" s="399"/>
      <c r="E47" s="399"/>
      <c r="F47" s="399"/>
      <c r="G47" s="399"/>
      <c r="H47" s="399"/>
      <c r="I47" s="399"/>
      <c r="J47" s="399"/>
      <c r="K47" s="565"/>
      <c r="L47" s="565"/>
      <c r="M47" s="565"/>
      <c r="N47" s="400"/>
      <c r="O47" s="401"/>
      <c r="P47" s="402"/>
      <c r="Q47" s="402"/>
      <c r="R47" s="402"/>
      <c r="S47" s="402"/>
      <c r="T47" s="402"/>
      <c r="U47" s="402"/>
      <c r="V47" s="402"/>
      <c r="W47" s="402"/>
      <c r="X47" s="402"/>
      <c r="Y47" s="402"/>
      <c r="Z47" s="402"/>
      <c r="AA47" s="402"/>
      <c r="AB47" s="402"/>
      <c r="AC47" s="403"/>
      <c r="AD47" s="403"/>
      <c r="AE47" s="403"/>
      <c r="AF47" s="403"/>
      <c r="AG47" s="403"/>
      <c r="AH47" s="403"/>
      <c r="AI47" s="404"/>
    </row>
    <row r="48" spans="2:35" ht="20.100000000000001" customHeight="1">
      <c r="B48" s="940"/>
      <c r="C48" s="412"/>
      <c r="D48" s="413"/>
      <c r="E48" s="413"/>
      <c r="F48" s="413"/>
      <c r="G48" s="413"/>
      <c r="H48" s="413"/>
      <c r="I48" s="413"/>
      <c r="J48" s="413"/>
      <c r="K48" s="566"/>
      <c r="L48" s="566"/>
      <c r="M48" s="566"/>
      <c r="N48" s="414"/>
      <c r="O48" s="415"/>
      <c r="P48" s="416"/>
      <c r="Q48" s="416"/>
      <c r="R48" s="416"/>
      <c r="S48" s="416"/>
      <c r="T48" s="416"/>
      <c r="U48" s="416"/>
      <c r="V48" s="416"/>
      <c r="W48" s="416"/>
      <c r="X48" s="416"/>
      <c r="Y48" s="416"/>
      <c r="Z48" s="416"/>
      <c r="AA48" s="416"/>
      <c r="AB48" s="416"/>
      <c r="AC48" s="417"/>
      <c r="AD48" s="417"/>
      <c r="AE48" s="417"/>
      <c r="AF48" s="417"/>
      <c r="AG48" s="417"/>
      <c r="AH48" s="417"/>
      <c r="AI48" s="418"/>
    </row>
    <row r="49" spans="2:35" ht="20.100000000000001" customHeight="1">
      <c r="B49" s="934" t="s">
        <v>684</v>
      </c>
      <c r="C49" s="419"/>
      <c r="D49" s="420"/>
      <c r="E49" s="420"/>
      <c r="F49" s="420"/>
      <c r="G49" s="420"/>
      <c r="H49" s="420"/>
      <c r="I49" s="420"/>
      <c r="J49" s="420"/>
      <c r="K49" s="567"/>
      <c r="L49" s="567"/>
      <c r="M49" s="567"/>
      <c r="N49" s="421"/>
      <c r="O49" s="422"/>
      <c r="P49" s="423"/>
      <c r="Q49" s="423"/>
      <c r="R49" s="423"/>
      <c r="S49" s="423"/>
      <c r="T49" s="423"/>
      <c r="U49" s="423"/>
      <c r="V49" s="423"/>
      <c r="W49" s="423"/>
      <c r="X49" s="423"/>
      <c r="Y49" s="423"/>
      <c r="Z49" s="423"/>
      <c r="AA49" s="423"/>
      <c r="AB49" s="423"/>
      <c r="AC49" s="424"/>
      <c r="AD49" s="424"/>
      <c r="AE49" s="424"/>
      <c r="AF49" s="424"/>
      <c r="AG49" s="424"/>
      <c r="AH49" s="424"/>
      <c r="AI49" s="425"/>
    </row>
    <row r="50" spans="2:35" ht="20.100000000000001" customHeight="1">
      <c r="B50" s="935"/>
      <c r="C50" s="426"/>
      <c r="D50" s="427"/>
      <c r="E50" s="427"/>
      <c r="F50" s="427"/>
      <c r="G50" s="427"/>
      <c r="H50" s="427"/>
      <c r="I50" s="427"/>
      <c r="J50" s="427"/>
      <c r="K50" s="569"/>
      <c r="L50" s="569"/>
      <c r="M50" s="569"/>
      <c r="N50" s="428"/>
      <c r="O50" s="429"/>
      <c r="P50" s="430"/>
      <c r="Q50" s="430"/>
      <c r="R50" s="430"/>
      <c r="S50" s="430"/>
      <c r="T50" s="430"/>
      <c r="U50" s="430"/>
      <c r="V50" s="430"/>
      <c r="W50" s="430"/>
      <c r="X50" s="430"/>
      <c r="Y50" s="430"/>
      <c r="Z50" s="430"/>
      <c r="AA50" s="430"/>
      <c r="AB50" s="430"/>
      <c r="AC50" s="431"/>
      <c r="AD50" s="431"/>
      <c r="AE50" s="431"/>
      <c r="AF50" s="431"/>
      <c r="AG50" s="431"/>
      <c r="AH50" s="431"/>
      <c r="AI50" s="432"/>
    </row>
    <row r="51" spans="2:35" ht="20.100000000000001" customHeight="1">
      <c r="B51" s="940"/>
      <c r="C51" s="412"/>
      <c r="D51" s="413"/>
      <c r="E51" s="413"/>
      <c r="F51" s="413"/>
      <c r="G51" s="413"/>
      <c r="H51" s="413"/>
      <c r="I51" s="413"/>
      <c r="J51" s="413"/>
      <c r="K51" s="566"/>
      <c r="L51" s="566"/>
      <c r="M51" s="566"/>
      <c r="N51" s="414"/>
      <c r="O51" s="415"/>
      <c r="P51" s="416"/>
      <c r="Q51" s="416"/>
      <c r="R51" s="416"/>
      <c r="S51" s="416"/>
      <c r="T51" s="416"/>
      <c r="U51" s="416"/>
      <c r="V51" s="416"/>
      <c r="W51" s="416"/>
      <c r="X51" s="416"/>
      <c r="Y51" s="416"/>
      <c r="Z51" s="416"/>
      <c r="AA51" s="416"/>
      <c r="AB51" s="416"/>
      <c r="AC51" s="417"/>
      <c r="AD51" s="417"/>
      <c r="AE51" s="417"/>
      <c r="AF51" s="417"/>
      <c r="AG51" s="417"/>
      <c r="AH51" s="417"/>
      <c r="AI51" s="418"/>
    </row>
    <row r="52" spans="2:35" ht="6.75" customHeight="1">
      <c r="B52" s="175"/>
      <c r="Z52" s="176"/>
      <c r="AA52" s="176"/>
    </row>
    <row r="53" spans="2:35" s="175" customFormat="1" ht="12">
      <c r="B53" s="175" t="s">
        <v>795</v>
      </c>
      <c r="K53" s="571"/>
      <c r="L53" s="571"/>
      <c r="M53" s="571"/>
      <c r="Z53" s="176"/>
      <c r="AA53" s="176"/>
    </row>
    <row r="54" spans="2:35" s="175" customFormat="1" ht="12">
      <c r="B54" s="175" t="s">
        <v>793</v>
      </c>
      <c r="K54" s="571"/>
      <c r="L54" s="571"/>
      <c r="M54" s="571"/>
      <c r="Z54" s="176"/>
      <c r="AA54" s="176"/>
    </row>
    <row r="55" spans="2:35" s="175" customFormat="1" ht="12">
      <c r="B55" s="175" t="s">
        <v>794</v>
      </c>
      <c r="K55" s="571"/>
      <c r="L55" s="571"/>
      <c r="M55" s="571"/>
      <c r="Z55" s="176"/>
      <c r="AA55" s="176"/>
    </row>
    <row r="56" spans="2:35" s="175" customFormat="1" ht="12">
      <c r="B56" s="175" t="s">
        <v>783</v>
      </c>
      <c r="K56" s="571"/>
      <c r="L56" s="571"/>
      <c r="M56" s="571"/>
    </row>
  </sheetData>
  <mergeCells count="33">
    <mergeCell ref="B10:B12"/>
    <mergeCell ref="L6:L7"/>
    <mergeCell ref="J6:J7"/>
    <mergeCell ref="K6:K7"/>
    <mergeCell ref="B24:B26"/>
    <mergeCell ref="B8:B9"/>
    <mergeCell ref="B19:B21"/>
    <mergeCell ref="B22:B23"/>
    <mergeCell ref="B16:B18"/>
    <mergeCell ref="B49:B51"/>
    <mergeCell ref="B27:B29"/>
    <mergeCell ref="B30:B31"/>
    <mergeCell ref="B40:B42"/>
    <mergeCell ref="B43:B44"/>
    <mergeCell ref="B37:B39"/>
    <mergeCell ref="B34:B36"/>
    <mergeCell ref="B32:B33"/>
    <mergeCell ref="M6:M7"/>
    <mergeCell ref="B13:B15"/>
    <mergeCell ref="B45:B48"/>
    <mergeCell ref="B3:AI3"/>
    <mergeCell ref="B5:B7"/>
    <mergeCell ref="C5:C7"/>
    <mergeCell ref="E5:E7"/>
    <mergeCell ref="G5:G7"/>
    <mergeCell ref="H5:J5"/>
    <mergeCell ref="K5:M5"/>
    <mergeCell ref="N5:N7"/>
    <mergeCell ref="O5:AI5"/>
    <mergeCell ref="D6:D7"/>
    <mergeCell ref="H6:H7"/>
    <mergeCell ref="I6:I7"/>
    <mergeCell ref="F5:F7"/>
  </mergeCells>
  <phoneticPr fontId="2"/>
  <pageMargins left="0.70866141732283472" right="0.51181102362204722" top="0.55118110236220474" bottom="0.15748031496062992" header="0.31496062992125984" footer="0.11811023622047245"/>
  <pageSetup paperSize="8"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Z48"/>
  <sheetViews>
    <sheetView showGridLines="0" zoomScale="85" zoomScaleNormal="85" zoomScaleSheetLayoutView="85" workbookViewId="0">
      <selection activeCell="A10" sqref="A10:J10"/>
    </sheetView>
  </sheetViews>
  <sheetFormatPr defaultRowHeight="30" customHeight="1"/>
  <cols>
    <col min="1" max="1" width="2.28515625" style="170" customWidth="1"/>
    <col min="2" max="2" width="22.5703125" style="171" customWidth="1"/>
    <col min="3" max="23" width="9.28515625" style="170" customWidth="1"/>
    <col min="24" max="24" width="12.140625" style="170" customWidth="1"/>
    <col min="25" max="25" width="11.42578125" style="170" bestFit="1" customWidth="1"/>
    <col min="26" max="256" width="8.85546875" style="170"/>
    <col min="257" max="257" width="3.5703125" style="170" customWidth="1"/>
    <col min="258" max="258" width="24.5703125" style="170" customWidth="1"/>
    <col min="259" max="259" width="9.5703125" style="170" customWidth="1"/>
    <col min="260" max="279" width="9.28515625" style="170" customWidth="1"/>
    <col min="280" max="280" width="12.140625" style="170" customWidth="1"/>
    <col min="281" max="281" width="11.42578125" style="170" bestFit="1" customWidth="1"/>
    <col min="282" max="512" width="8.85546875" style="170"/>
    <col min="513" max="513" width="3.5703125" style="170" customWidth="1"/>
    <col min="514" max="514" width="24.5703125" style="170" customWidth="1"/>
    <col min="515" max="515" width="9.5703125" style="170" customWidth="1"/>
    <col min="516" max="535" width="9.28515625" style="170" customWidth="1"/>
    <col min="536" max="536" width="12.140625" style="170" customWidth="1"/>
    <col min="537" max="537" width="11.42578125" style="170" bestFit="1" customWidth="1"/>
    <col min="538" max="768" width="8.85546875" style="170"/>
    <col min="769" max="769" width="3.5703125" style="170" customWidth="1"/>
    <col min="770" max="770" width="24.5703125" style="170" customWidth="1"/>
    <col min="771" max="771" width="9.5703125" style="170" customWidth="1"/>
    <col min="772" max="791" width="9.28515625" style="170" customWidth="1"/>
    <col min="792" max="792" width="12.140625" style="170" customWidth="1"/>
    <col min="793" max="793" width="11.42578125" style="170" bestFit="1" customWidth="1"/>
    <col min="794" max="1024" width="8.85546875" style="170"/>
    <col min="1025" max="1025" width="3.5703125" style="170" customWidth="1"/>
    <col min="1026" max="1026" width="24.5703125" style="170" customWidth="1"/>
    <col min="1027" max="1027" width="9.5703125" style="170" customWidth="1"/>
    <col min="1028" max="1047" width="9.28515625" style="170" customWidth="1"/>
    <col min="1048" max="1048" width="12.140625" style="170" customWidth="1"/>
    <col min="1049" max="1049" width="11.42578125" style="170" bestFit="1" customWidth="1"/>
    <col min="1050" max="1280" width="8.85546875" style="170"/>
    <col min="1281" max="1281" width="3.5703125" style="170" customWidth="1"/>
    <col min="1282" max="1282" width="24.5703125" style="170" customWidth="1"/>
    <col min="1283" max="1283" width="9.5703125" style="170" customWidth="1"/>
    <col min="1284" max="1303" width="9.28515625" style="170" customWidth="1"/>
    <col min="1304" max="1304" width="12.140625" style="170" customWidth="1"/>
    <col min="1305" max="1305" width="11.42578125" style="170" bestFit="1" customWidth="1"/>
    <col min="1306" max="1536" width="8.85546875" style="170"/>
    <col min="1537" max="1537" width="3.5703125" style="170" customWidth="1"/>
    <col min="1538" max="1538" width="24.5703125" style="170" customWidth="1"/>
    <col min="1539" max="1539" width="9.5703125" style="170" customWidth="1"/>
    <col min="1540" max="1559" width="9.28515625" style="170" customWidth="1"/>
    <col min="1560" max="1560" width="12.140625" style="170" customWidth="1"/>
    <col min="1561" max="1561" width="11.42578125" style="170" bestFit="1" customWidth="1"/>
    <col min="1562" max="1792" width="8.85546875" style="170"/>
    <col min="1793" max="1793" width="3.5703125" style="170" customWidth="1"/>
    <col min="1794" max="1794" width="24.5703125" style="170" customWidth="1"/>
    <col min="1795" max="1795" width="9.5703125" style="170" customWidth="1"/>
    <col min="1796" max="1815" width="9.28515625" style="170" customWidth="1"/>
    <col min="1816" max="1816" width="12.140625" style="170" customWidth="1"/>
    <col min="1817" max="1817" width="11.42578125" style="170" bestFit="1" customWidth="1"/>
    <col min="1818" max="2048" width="8.85546875" style="170"/>
    <col min="2049" max="2049" width="3.5703125" style="170" customWidth="1"/>
    <col min="2050" max="2050" width="24.5703125" style="170" customWidth="1"/>
    <col min="2051" max="2051" width="9.5703125" style="170" customWidth="1"/>
    <col min="2052" max="2071" width="9.28515625" style="170" customWidth="1"/>
    <col min="2072" max="2072" width="12.140625" style="170" customWidth="1"/>
    <col min="2073" max="2073" width="11.42578125" style="170" bestFit="1" customWidth="1"/>
    <col min="2074" max="2304" width="8.85546875" style="170"/>
    <col min="2305" max="2305" width="3.5703125" style="170" customWidth="1"/>
    <col min="2306" max="2306" width="24.5703125" style="170" customWidth="1"/>
    <col min="2307" max="2307" width="9.5703125" style="170" customWidth="1"/>
    <col min="2308" max="2327" width="9.28515625" style="170" customWidth="1"/>
    <col min="2328" max="2328" width="12.140625" style="170" customWidth="1"/>
    <col min="2329" max="2329" width="11.42578125" style="170" bestFit="1" customWidth="1"/>
    <col min="2330" max="2560" width="8.85546875" style="170"/>
    <col min="2561" max="2561" width="3.5703125" style="170" customWidth="1"/>
    <col min="2562" max="2562" width="24.5703125" style="170" customWidth="1"/>
    <col min="2563" max="2563" width="9.5703125" style="170" customWidth="1"/>
    <col min="2564" max="2583" width="9.28515625" style="170" customWidth="1"/>
    <col min="2584" max="2584" width="12.140625" style="170" customWidth="1"/>
    <col min="2585" max="2585" width="11.42578125" style="170" bestFit="1" customWidth="1"/>
    <col min="2586" max="2816" width="8.85546875" style="170"/>
    <col min="2817" max="2817" width="3.5703125" style="170" customWidth="1"/>
    <col min="2818" max="2818" width="24.5703125" style="170" customWidth="1"/>
    <col min="2819" max="2819" width="9.5703125" style="170" customWidth="1"/>
    <col min="2820" max="2839" width="9.28515625" style="170" customWidth="1"/>
    <col min="2840" max="2840" width="12.140625" style="170" customWidth="1"/>
    <col min="2841" max="2841" width="11.42578125" style="170" bestFit="1" customWidth="1"/>
    <col min="2842" max="3072" width="8.85546875" style="170"/>
    <col min="3073" max="3073" width="3.5703125" style="170" customWidth="1"/>
    <col min="3074" max="3074" width="24.5703125" style="170" customWidth="1"/>
    <col min="3075" max="3075" width="9.5703125" style="170" customWidth="1"/>
    <col min="3076" max="3095" width="9.28515625" style="170" customWidth="1"/>
    <col min="3096" max="3096" width="12.140625" style="170" customWidth="1"/>
    <col min="3097" max="3097" width="11.42578125" style="170" bestFit="1" customWidth="1"/>
    <col min="3098" max="3328" width="8.85546875" style="170"/>
    <col min="3329" max="3329" width="3.5703125" style="170" customWidth="1"/>
    <col min="3330" max="3330" width="24.5703125" style="170" customWidth="1"/>
    <col min="3331" max="3331" width="9.5703125" style="170" customWidth="1"/>
    <col min="3332" max="3351" width="9.28515625" style="170" customWidth="1"/>
    <col min="3352" max="3352" width="12.140625" style="170" customWidth="1"/>
    <col min="3353" max="3353" width="11.42578125" style="170" bestFit="1" customWidth="1"/>
    <col min="3354" max="3584" width="8.85546875" style="170"/>
    <col min="3585" max="3585" width="3.5703125" style="170" customWidth="1"/>
    <col min="3586" max="3586" width="24.5703125" style="170" customWidth="1"/>
    <col min="3587" max="3587" width="9.5703125" style="170" customWidth="1"/>
    <col min="3588" max="3607" width="9.28515625" style="170" customWidth="1"/>
    <col min="3608" max="3608" width="12.140625" style="170" customWidth="1"/>
    <col min="3609" max="3609" width="11.42578125" style="170" bestFit="1" customWidth="1"/>
    <col min="3610" max="3840" width="8.85546875" style="170"/>
    <col min="3841" max="3841" width="3.5703125" style="170" customWidth="1"/>
    <col min="3842" max="3842" width="24.5703125" style="170" customWidth="1"/>
    <col min="3843" max="3843" width="9.5703125" style="170" customWidth="1"/>
    <col min="3844" max="3863" width="9.28515625" style="170" customWidth="1"/>
    <col min="3864" max="3864" width="12.140625" style="170" customWidth="1"/>
    <col min="3865" max="3865" width="11.42578125" style="170" bestFit="1" customWidth="1"/>
    <col min="3866" max="4096" width="8.85546875" style="170"/>
    <col min="4097" max="4097" width="3.5703125" style="170" customWidth="1"/>
    <col min="4098" max="4098" width="24.5703125" style="170" customWidth="1"/>
    <col min="4099" max="4099" width="9.5703125" style="170" customWidth="1"/>
    <col min="4100" max="4119" width="9.28515625" style="170" customWidth="1"/>
    <col min="4120" max="4120" width="12.140625" style="170" customWidth="1"/>
    <col min="4121" max="4121" width="11.42578125" style="170" bestFit="1" customWidth="1"/>
    <col min="4122" max="4352" width="8.85546875" style="170"/>
    <col min="4353" max="4353" width="3.5703125" style="170" customWidth="1"/>
    <col min="4354" max="4354" width="24.5703125" style="170" customWidth="1"/>
    <col min="4355" max="4355" width="9.5703125" style="170" customWidth="1"/>
    <col min="4356" max="4375" width="9.28515625" style="170" customWidth="1"/>
    <col min="4376" max="4376" width="12.140625" style="170" customWidth="1"/>
    <col min="4377" max="4377" width="11.42578125" style="170" bestFit="1" customWidth="1"/>
    <col min="4378" max="4608" width="8.85546875" style="170"/>
    <col min="4609" max="4609" width="3.5703125" style="170" customWidth="1"/>
    <col min="4610" max="4610" width="24.5703125" style="170" customWidth="1"/>
    <col min="4611" max="4611" width="9.5703125" style="170" customWidth="1"/>
    <col min="4612" max="4631" width="9.28515625" style="170" customWidth="1"/>
    <col min="4632" max="4632" width="12.140625" style="170" customWidth="1"/>
    <col min="4633" max="4633" width="11.42578125" style="170" bestFit="1" customWidth="1"/>
    <col min="4634" max="4864" width="8.85546875" style="170"/>
    <col min="4865" max="4865" width="3.5703125" style="170" customWidth="1"/>
    <col min="4866" max="4866" width="24.5703125" style="170" customWidth="1"/>
    <col min="4867" max="4867" width="9.5703125" style="170" customWidth="1"/>
    <col min="4868" max="4887" width="9.28515625" style="170" customWidth="1"/>
    <col min="4888" max="4888" width="12.140625" style="170" customWidth="1"/>
    <col min="4889" max="4889" width="11.42578125" style="170" bestFit="1" customWidth="1"/>
    <col min="4890" max="5120" width="8.85546875" style="170"/>
    <col min="5121" max="5121" width="3.5703125" style="170" customWidth="1"/>
    <col min="5122" max="5122" width="24.5703125" style="170" customWidth="1"/>
    <col min="5123" max="5123" width="9.5703125" style="170" customWidth="1"/>
    <col min="5124" max="5143" width="9.28515625" style="170" customWidth="1"/>
    <col min="5144" max="5144" width="12.140625" style="170" customWidth="1"/>
    <col min="5145" max="5145" width="11.42578125" style="170" bestFit="1" customWidth="1"/>
    <col min="5146" max="5376" width="8.85546875" style="170"/>
    <col min="5377" max="5377" width="3.5703125" style="170" customWidth="1"/>
    <col min="5378" max="5378" width="24.5703125" style="170" customWidth="1"/>
    <col min="5379" max="5379" width="9.5703125" style="170" customWidth="1"/>
    <col min="5380" max="5399" width="9.28515625" style="170" customWidth="1"/>
    <col min="5400" max="5400" width="12.140625" style="170" customWidth="1"/>
    <col min="5401" max="5401" width="11.42578125" style="170" bestFit="1" customWidth="1"/>
    <col min="5402" max="5632" width="8.85546875" style="170"/>
    <col min="5633" max="5633" width="3.5703125" style="170" customWidth="1"/>
    <col min="5634" max="5634" width="24.5703125" style="170" customWidth="1"/>
    <col min="5635" max="5635" width="9.5703125" style="170" customWidth="1"/>
    <col min="5636" max="5655" width="9.28515625" style="170" customWidth="1"/>
    <col min="5656" max="5656" width="12.140625" style="170" customWidth="1"/>
    <col min="5657" max="5657" width="11.42578125" style="170" bestFit="1" customWidth="1"/>
    <col min="5658" max="5888" width="8.85546875" style="170"/>
    <col min="5889" max="5889" width="3.5703125" style="170" customWidth="1"/>
    <col min="5890" max="5890" width="24.5703125" style="170" customWidth="1"/>
    <col min="5891" max="5891" width="9.5703125" style="170" customWidth="1"/>
    <col min="5892" max="5911" width="9.28515625" style="170" customWidth="1"/>
    <col min="5912" max="5912" width="12.140625" style="170" customWidth="1"/>
    <col min="5913" max="5913" width="11.42578125" style="170" bestFit="1" customWidth="1"/>
    <col min="5914" max="6144" width="8.85546875" style="170"/>
    <col min="6145" max="6145" width="3.5703125" style="170" customWidth="1"/>
    <col min="6146" max="6146" width="24.5703125" style="170" customWidth="1"/>
    <col min="6147" max="6147" width="9.5703125" style="170" customWidth="1"/>
    <col min="6148" max="6167" width="9.28515625" style="170" customWidth="1"/>
    <col min="6168" max="6168" width="12.140625" style="170" customWidth="1"/>
    <col min="6169" max="6169" width="11.42578125" style="170" bestFit="1" customWidth="1"/>
    <col min="6170" max="6400" width="8.85546875" style="170"/>
    <col min="6401" max="6401" width="3.5703125" style="170" customWidth="1"/>
    <col min="6402" max="6402" width="24.5703125" style="170" customWidth="1"/>
    <col min="6403" max="6403" width="9.5703125" style="170" customWidth="1"/>
    <col min="6404" max="6423" width="9.28515625" style="170" customWidth="1"/>
    <col min="6424" max="6424" width="12.140625" style="170" customWidth="1"/>
    <col min="6425" max="6425" width="11.42578125" style="170" bestFit="1" customWidth="1"/>
    <col min="6426" max="6656" width="8.85546875" style="170"/>
    <col min="6657" max="6657" width="3.5703125" style="170" customWidth="1"/>
    <col min="6658" max="6658" width="24.5703125" style="170" customWidth="1"/>
    <col min="6659" max="6659" width="9.5703125" style="170" customWidth="1"/>
    <col min="6660" max="6679" width="9.28515625" style="170" customWidth="1"/>
    <col min="6680" max="6680" width="12.140625" style="170" customWidth="1"/>
    <col min="6681" max="6681" width="11.42578125" style="170" bestFit="1" customWidth="1"/>
    <col min="6682" max="6912" width="8.85546875" style="170"/>
    <col min="6913" max="6913" width="3.5703125" style="170" customWidth="1"/>
    <col min="6914" max="6914" width="24.5703125" style="170" customWidth="1"/>
    <col min="6915" max="6915" width="9.5703125" style="170" customWidth="1"/>
    <col min="6916" max="6935" width="9.28515625" style="170" customWidth="1"/>
    <col min="6936" max="6936" width="12.140625" style="170" customWidth="1"/>
    <col min="6937" max="6937" width="11.42578125" style="170" bestFit="1" customWidth="1"/>
    <col min="6938" max="7168" width="8.85546875" style="170"/>
    <col min="7169" max="7169" width="3.5703125" style="170" customWidth="1"/>
    <col min="7170" max="7170" width="24.5703125" style="170" customWidth="1"/>
    <col min="7171" max="7171" width="9.5703125" style="170" customWidth="1"/>
    <col min="7172" max="7191" width="9.28515625" style="170" customWidth="1"/>
    <col min="7192" max="7192" width="12.140625" style="170" customWidth="1"/>
    <col min="7193" max="7193" width="11.42578125" style="170" bestFit="1" customWidth="1"/>
    <col min="7194" max="7424" width="8.85546875" style="170"/>
    <col min="7425" max="7425" width="3.5703125" style="170" customWidth="1"/>
    <col min="7426" max="7426" width="24.5703125" style="170" customWidth="1"/>
    <col min="7427" max="7427" width="9.5703125" style="170" customWidth="1"/>
    <col min="7428" max="7447" width="9.28515625" style="170" customWidth="1"/>
    <col min="7448" max="7448" width="12.140625" style="170" customWidth="1"/>
    <col min="7449" max="7449" width="11.42578125" style="170" bestFit="1" customWidth="1"/>
    <col min="7450" max="7680" width="8.85546875" style="170"/>
    <col min="7681" max="7681" width="3.5703125" style="170" customWidth="1"/>
    <col min="7682" max="7682" width="24.5703125" style="170" customWidth="1"/>
    <col min="7683" max="7683" width="9.5703125" style="170" customWidth="1"/>
    <col min="7684" max="7703" width="9.28515625" style="170" customWidth="1"/>
    <col min="7704" max="7704" width="12.140625" style="170" customWidth="1"/>
    <col min="7705" max="7705" width="11.42578125" style="170" bestFit="1" customWidth="1"/>
    <col min="7706" max="7936" width="8.85546875" style="170"/>
    <col min="7937" max="7937" width="3.5703125" style="170" customWidth="1"/>
    <col min="7938" max="7938" width="24.5703125" style="170" customWidth="1"/>
    <col min="7939" max="7939" width="9.5703125" style="170" customWidth="1"/>
    <col min="7940" max="7959" width="9.28515625" style="170" customWidth="1"/>
    <col min="7960" max="7960" width="12.140625" style="170" customWidth="1"/>
    <col min="7961" max="7961" width="11.42578125" style="170" bestFit="1" customWidth="1"/>
    <col min="7962" max="8192" width="8.85546875" style="170"/>
    <col min="8193" max="8193" width="3.5703125" style="170" customWidth="1"/>
    <col min="8194" max="8194" width="24.5703125" style="170" customWidth="1"/>
    <col min="8195" max="8195" width="9.5703125" style="170" customWidth="1"/>
    <col min="8196" max="8215" width="9.28515625" style="170" customWidth="1"/>
    <col min="8216" max="8216" width="12.140625" style="170" customWidth="1"/>
    <col min="8217" max="8217" width="11.42578125" style="170" bestFit="1" customWidth="1"/>
    <col min="8218" max="8448" width="8.85546875" style="170"/>
    <col min="8449" max="8449" width="3.5703125" style="170" customWidth="1"/>
    <col min="8450" max="8450" width="24.5703125" style="170" customWidth="1"/>
    <col min="8451" max="8451" width="9.5703125" style="170" customWidth="1"/>
    <col min="8452" max="8471" width="9.28515625" style="170" customWidth="1"/>
    <col min="8472" max="8472" width="12.140625" style="170" customWidth="1"/>
    <col min="8473" max="8473" width="11.42578125" style="170" bestFit="1" customWidth="1"/>
    <col min="8474" max="8704" width="8.85546875" style="170"/>
    <col min="8705" max="8705" width="3.5703125" style="170" customWidth="1"/>
    <col min="8706" max="8706" width="24.5703125" style="170" customWidth="1"/>
    <col min="8707" max="8707" width="9.5703125" style="170" customWidth="1"/>
    <col min="8708" max="8727" width="9.28515625" style="170" customWidth="1"/>
    <col min="8728" max="8728" width="12.140625" style="170" customWidth="1"/>
    <col min="8729" max="8729" width="11.42578125" style="170" bestFit="1" customWidth="1"/>
    <col min="8730" max="8960" width="8.85546875" style="170"/>
    <col min="8961" max="8961" width="3.5703125" style="170" customWidth="1"/>
    <col min="8962" max="8962" width="24.5703125" style="170" customWidth="1"/>
    <col min="8963" max="8963" width="9.5703125" style="170" customWidth="1"/>
    <col min="8964" max="8983" width="9.28515625" style="170" customWidth="1"/>
    <col min="8984" max="8984" width="12.140625" style="170" customWidth="1"/>
    <col min="8985" max="8985" width="11.42578125" style="170" bestFit="1" customWidth="1"/>
    <col min="8986" max="9216" width="8.85546875" style="170"/>
    <col min="9217" max="9217" width="3.5703125" style="170" customWidth="1"/>
    <col min="9218" max="9218" width="24.5703125" style="170" customWidth="1"/>
    <col min="9219" max="9219" width="9.5703125" style="170" customWidth="1"/>
    <col min="9220" max="9239" width="9.28515625" style="170" customWidth="1"/>
    <col min="9240" max="9240" width="12.140625" style="170" customWidth="1"/>
    <col min="9241" max="9241" width="11.42578125" style="170" bestFit="1" customWidth="1"/>
    <col min="9242" max="9472" width="8.85546875" style="170"/>
    <col min="9473" max="9473" width="3.5703125" style="170" customWidth="1"/>
    <col min="9474" max="9474" width="24.5703125" style="170" customWidth="1"/>
    <col min="9475" max="9475" width="9.5703125" style="170" customWidth="1"/>
    <col min="9476" max="9495" width="9.28515625" style="170" customWidth="1"/>
    <col min="9496" max="9496" width="12.140625" style="170" customWidth="1"/>
    <col min="9497" max="9497" width="11.42578125" style="170" bestFit="1" customWidth="1"/>
    <col min="9498" max="9728" width="8.85546875" style="170"/>
    <col min="9729" max="9729" width="3.5703125" style="170" customWidth="1"/>
    <col min="9730" max="9730" width="24.5703125" style="170" customWidth="1"/>
    <col min="9731" max="9731" width="9.5703125" style="170" customWidth="1"/>
    <col min="9732" max="9751" width="9.28515625" style="170" customWidth="1"/>
    <col min="9752" max="9752" width="12.140625" style="170" customWidth="1"/>
    <col min="9753" max="9753" width="11.42578125" style="170" bestFit="1" customWidth="1"/>
    <col min="9754" max="9984" width="8.85546875" style="170"/>
    <col min="9985" max="9985" width="3.5703125" style="170" customWidth="1"/>
    <col min="9986" max="9986" width="24.5703125" style="170" customWidth="1"/>
    <col min="9987" max="9987" width="9.5703125" style="170" customWidth="1"/>
    <col min="9988" max="10007" width="9.28515625" style="170" customWidth="1"/>
    <col min="10008" max="10008" width="12.140625" style="170" customWidth="1"/>
    <col min="10009" max="10009" width="11.42578125" style="170" bestFit="1" customWidth="1"/>
    <col min="10010" max="10240" width="8.85546875" style="170"/>
    <col min="10241" max="10241" width="3.5703125" style="170" customWidth="1"/>
    <col min="10242" max="10242" width="24.5703125" style="170" customWidth="1"/>
    <col min="10243" max="10243" width="9.5703125" style="170" customWidth="1"/>
    <col min="10244" max="10263" width="9.28515625" style="170" customWidth="1"/>
    <col min="10264" max="10264" width="12.140625" style="170" customWidth="1"/>
    <col min="10265" max="10265" width="11.42578125" style="170" bestFit="1" customWidth="1"/>
    <col min="10266" max="10496" width="8.85546875" style="170"/>
    <col min="10497" max="10497" width="3.5703125" style="170" customWidth="1"/>
    <col min="10498" max="10498" width="24.5703125" style="170" customWidth="1"/>
    <col min="10499" max="10499" width="9.5703125" style="170" customWidth="1"/>
    <col min="10500" max="10519" width="9.28515625" style="170" customWidth="1"/>
    <col min="10520" max="10520" width="12.140625" style="170" customWidth="1"/>
    <col min="10521" max="10521" width="11.42578125" style="170" bestFit="1" customWidth="1"/>
    <col min="10522" max="10752" width="8.85546875" style="170"/>
    <col min="10753" max="10753" width="3.5703125" style="170" customWidth="1"/>
    <col min="10754" max="10754" width="24.5703125" style="170" customWidth="1"/>
    <col min="10755" max="10755" width="9.5703125" style="170" customWidth="1"/>
    <col min="10756" max="10775" width="9.28515625" style="170" customWidth="1"/>
    <col min="10776" max="10776" width="12.140625" style="170" customWidth="1"/>
    <col min="10777" max="10777" width="11.42578125" style="170" bestFit="1" customWidth="1"/>
    <col min="10778" max="11008" width="8.85546875" style="170"/>
    <col min="11009" max="11009" width="3.5703125" style="170" customWidth="1"/>
    <col min="11010" max="11010" width="24.5703125" style="170" customWidth="1"/>
    <col min="11011" max="11011" width="9.5703125" style="170" customWidth="1"/>
    <col min="11012" max="11031" width="9.28515625" style="170" customWidth="1"/>
    <col min="11032" max="11032" width="12.140625" style="170" customWidth="1"/>
    <col min="11033" max="11033" width="11.42578125" style="170" bestFit="1" customWidth="1"/>
    <col min="11034" max="11264" width="8.85546875" style="170"/>
    <col min="11265" max="11265" width="3.5703125" style="170" customWidth="1"/>
    <col min="11266" max="11266" width="24.5703125" style="170" customWidth="1"/>
    <col min="11267" max="11267" width="9.5703125" style="170" customWidth="1"/>
    <col min="11268" max="11287" width="9.28515625" style="170" customWidth="1"/>
    <col min="11288" max="11288" width="12.140625" style="170" customWidth="1"/>
    <col min="11289" max="11289" width="11.42578125" style="170" bestFit="1" customWidth="1"/>
    <col min="11290" max="11520" width="8.85546875" style="170"/>
    <col min="11521" max="11521" width="3.5703125" style="170" customWidth="1"/>
    <col min="11522" max="11522" width="24.5703125" style="170" customWidth="1"/>
    <col min="11523" max="11523" width="9.5703125" style="170" customWidth="1"/>
    <col min="11524" max="11543" width="9.28515625" style="170" customWidth="1"/>
    <col min="11544" max="11544" width="12.140625" style="170" customWidth="1"/>
    <col min="11545" max="11545" width="11.42578125" style="170" bestFit="1" customWidth="1"/>
    <col min="11546" max="11776" width="8.85546875" style="170"/>
    <col min="11777" max="11777" width="3.5703125" style="170" customWidth="1"/>
    <col min="11778" max="11778" width="24.5703125" style="170" customWidth="1"/>
    <col min="11779" max="11779" width="9.5703125" style="170" customWidth="1"/>
    <col min="11780" max="11799" width="9.28515625" style="170" customWidth="1"/>
    <col min="11800" max="11800" width="12.140625" style="170" customWidth="1"/>
    <col min="11801" max="11801" width="11.42578125" style="170" bestFit="1" customWidth="1"/>
    <col min="11802" max="12032" width="8.85546875" style="170"/>
    <col min="12033" max="12033" width="3.5703125" style="170" customWidth="1"/>
    <col min="12034" max="12034" width="24.5703125" style="170" customWidth="1"/>
    <col min="12035" max="12035" width="9.5703125" style="170" customWidth="1"/>
    <col min="12036" max="12055" width="9.28515625" style="170" customWidth="1"/>
    <col min="12056" max="12056" width="12.140625" style="170" customWidth="1"/>
    <col min="12057" max="12057" width="11.42578125" style="170" bestFit="1" customWidth="1"/>
    <col min="12058" max="12288" width="8.85546875" style="170"/>
    <col min="12289" max="12289" width="3.5703125" style="170" customWidth="1"/>
    <col min="12290" max="12290" width="24.5703125" style="170" customWidth="1"/>
    <col min="12291" max="12291" width="9.5703125" style="170" customWidth="1"/>
    <col min="12292" max="12311" width="9.28515625" style="170" customWidth="1"/>
    <col min="12312" max="12312" width="12.140625" style="170" customWidth="1"/>
    <col min="12313" max="12313" width="11.42578125" style="170" bestFit="1" customWidth="1"/>
    <col min="12314" max="12544" width="8.85546875" style="170"/>
    <col min="12545" max="12545" width="3.5703125" style="170" customWidth="1"/>
    <col min="12546" max="12546" width="24.5703125" style="170" customWidth="1"/>
    <col min="12547" max="12547" width="9.5703125" style="170" customWidth="1"/>
    <col min="12548" max="12567" width="9.28515625" style="170" customWidth="1"/>
    <col min="12568" max="12568" width="12.140625" style="170" customWidth="1"/>
    <col min="12569" max="12569" width="11.42578125" style="170" bestFit="1" customWidth="1"/>
    <col min="12570" max="12800" width="8.85546875" style="170"/>
    <col min="12801" max="12801" width="3.5703125" style="170" customWidth="1"/>
    <col min="12802" max="12802" width="24.5703125" style="170" customWidth="1"/>
    <col min="12803" max="12803" width="9.5703125" style="170" customWidth="1"/>
    <col min="12804" max="12823" width="9.28515625" style="170" customWidth="1"/>
    <col min="12824" max="12824" width="12.140625" style="170" customWidth="1"/>
    <col min="12825" max="12825" width="11.42578125" style="170" bestFit="1" customWidth="1"/>
    <col min="12826" max="13056" width="8.85546875" style="170"/>
    <col min="13057" max="13057" width="3.5703125" style="170" customWidth="1"/>
    <col min="13058" max="13058" width="24.5703125" style="170" customWidth="1"/>
    <col min="13059" max="13059" width="9.5703125" style="170" customWidth="1"/>
    <col min="13060" max="13079" width="9.28515625" style="170" customWidth="1"/>
    <col min="13080" max="13080" width="12.140625" style="170" customWidth="1"/>
    <col min="13081" max="13081" width="11.42578125" style="170" bestFit="1" customWidth="1"/>
    <col min="13082" max="13312" width="8.85546875" style="170"/>
    <col min="13313" max="13313" width="3.5703125" style="170" customWidth="1"/>
    <col min="13314" max="13314" width="24.5703125" style="170" customWidth="1"/>
    <col min="13315" max="13315" width="9.5703125" style="170" customWidth="1"/>
    <col min="13316" max="13335" width="9.28515625" style="170" customWidth="1"/>
    <col min="13336" max="13336" width="12.140625" style="170" customWidth="1"/>
    <col min="13337" max="13337" width="11.42578125" style="170" bestFit="1" customWidth="1"/>
    <col min="13338" max="13568" width="8.85546875" style="170"/>
    <col min="13569" max="13569" width="3.5703125" style="170" customWidth="1"/>
    <col min="13570" max="13570" width="24.5703125" style="170" customWidth="1"/>
    <col min="13571" max="13571" width="9.5703125" style="170" customWidth="1"/>
    <col min="13572" max="13591" width="9.28515625" style="170" customWidth="1"/>
    <col min="13592" max="13592" width="12.140625" style="170" customWidth="1"/>
    <col min="13593" max="13593" width="11.42578125" style="170" bestFit="1" customWidth="1"/>
    <col min="13594" max="13824" width="8.85546875" style="170"/>
    <col min="13825" max="13825" width="3.5703125" style="170" customWidth="1"/>
    <col min="13826" max="13826" width="24.5703125" style="170" customWidth="1"/>
    <col min="13827" max="13827" width="9.5703125" style="170" customWidth="1"/>
    <col min="13828" max="13847" width="9.28515625" style="170" customWidth="1"/>
    <col min="13848" max="13848" width="12.140625" style="170" customWidth="1"/>
    <col min="13849" max="13849" width="11.42578125" style="170" bestFit="1" customWidth="1"/>
    <col min="13850" max="14080" width="8.85546875" style="170"/>
    <col min="14081" max="14081" width="3.5703125" style="170" customWidth="1"/>
    <col min="14082" max="14082" width="24.5703125" style="170" customWidth="1"/>
    <col min="14083" max="14083" width="9.5703125" style="170" customWidth="1"/>
    <col min="14084" max="14103" width="9.28515625" style="170" customWidth="1"/>
    <col min="14104" max="14104" width="12.140625" style="170" customWidth="1"/>
    <col min="14105" max="14105" width="11.42578125" style="170" bestFit="1" customWidth="1"/>
    <col min="14106" max="14336" width="8.85546875" style="170"/>
    <col min="14337" max="14337" width="3.5703125" style="170" customWidth="1"/>
    <col min="14338" max="14338" width="24.5703125" style="170" customWidth="1"/>
    <col min="14339" max="14339" width="9.5703125" style="170" customWidth="1"/>
    <col min="14340" max="14359" width="9.28515625" style="170" customWidth="1"/>
    <col min="14360" max="14360" width="12.140625" style="170" customWidth="1"/>
    <col min="14361" max="14361" width="11.42578125" style="170" bestFit="1" customWidth="1"/>
    <col min="14362" max="14592" width="8.85546875" style="170"/>
    <col min="14593" max="14593" width="3.5703125" style="170" customWidth="1"/>
    <col min="14594" max="14594" width="24.5703125" style="170" customWidth="1"/>
    <col min="14595" max="14595" width="9.5703125" style="170" customWidth="1"/>
    <col min="14596" max="14615" width="9.28515625" style="170" customWidth="1"/>
    <col min="14616" max="14616" width="12.140625" style="170" customWidth="1"/>
    <col min="14617" max="14617" width="11.42578125" style="170" bestFit="1" customWidth="1"/>
    <col min="14618" max="14848" width="8.85546875" style="170"/>
    <col min="14849" max="14849" width="3.5703125" style="170" customWidth="1"/>
    <col min="14850" max="14850" width="24.5703125" style="170" customWidth="1"/>
    <col min="14851" max="14851" width="9.5703125" style="170" customWidth="1"/>
    <col min="14852" max="14871" width="9.28515625" style="170" customWidth="1"/>
    <col min="14872" max="14872" width="12.140625" style="170" customWidth="1"/>
    <col min="14873" max="14873" width="11.42578125" style="170" bestFit="1" customWidth="1"/>
    <col min="14874" max="15104" width="8.85546875" style="170"/>
    <col min="15105" max="15105" width="3.5703125" style="170" customWidth="1"/>
    <col min="15106" max="15106" width="24.5703125" style="170" customWidth="1"/>
    <col min="15107" max="15107" width="9.5703125" style="170" customWidth="1"/>
    <col min="15108" max="15127" width="9.28515625" style="170" customWidth="1"/>
    <col min="15128" max="15128" width="12.140625" style="170" customWidth="1"/>
    <col min="15129" max="15129" width="11.42578125" style="170" bestFit="1" customWidth="1"/>
    <col min="15130" max="15360" width="8.85546875" style="170"/>
    <col min="15361" max="15361" width="3.5703125" style="170" customWidth="1"/>
    <col min="15362" max="15362" width="24.5703125" style="170" customWidth="1"/>
    <col min="15363" max="15363" width="9.5703125" style="170" customWidth="1"/>
    <col min="15364" max="15383" width="9.28515625" style="170" customWidth="1"/>
    <col min="15384" max="15384" width="12.140625" style="170" customWidth="1"/>
    <col min="15385" max="15385" width="11.42578125" style="170" bestFit="1" customWidth="1"/>
    <col min="15386" max="15616" width="8.85546875" style="170"/>
    <col min="15617" max="15617" width="3.5703125" style="170" customWidth="1"/>
    <col min="15618" max="15618" width="24.5703125" style="170" customWidth="1"/>
    <col min="15619" max="15619" width="9.5703125" style="170" customWidth="1"/>
    <col min="15620" max="15639" width="9.28515625" style="170" customWidth="1"/>
    <col min="15640" max="15640" width="12.140625" style="170" customWidth="1"/>
    <col min="15641" max="15641" width="11.42578125" style="170" bestFit="1" customWidth="1"/>
    <col min="15642" max="15872" width="8.85546875" style="170"/>
    <col min="15873" max="15873" width="3.5703125" style="170" customWidth="1"/>
    <col min="15874" max="15874" width="24.5703125" style="170" customWidth="1"/>
    <col min="15875" max="15875" width="9.5703125" style="170" customWidth="1"/>
    <col min="15876" max="15895" width="9.28515625" style="170" customWidth="1"/>
    <col min="15896" max="15896" width="12.140625" style="170" customWidth="1"/>
    <col min="15897" max="15897" width="11.42578125" style="170" bestFit="1" customWidth="1"/>
    <col min="15898" max="16128" width="8.85546875" style="170"/>
    <col min="16129" max="16129" width="3.5703125" style="170" customWidth="1"/>
    <col min="16130" max="16130" width="24.5703125" style="170" customWidth="1"/>
    <col min="16131" max="16131" width="9.5703125" style="170" customWidth="1"/>
    <col min="16132" max="16151" width="9.28515625" style="170" customWidth="1"/>
    <col min="16152" max="16152" width="12.140625" style="170" customWidth="1"/>
    <col min="16153" max="16153" width="11.42578125" style="170" bestFit="1" customWidth="1"/>
    <col min="16154" max="16383" width="8.85546875" style="170"/>
    <col min="16384" max="16384" width="9.140625" style="170" customWidth="1"/>
  </cols>
  <sheetData>
    <row r="1" spans="2:26" s="186" customFormat="1" ht="18" customHeight="1">
      <c r="B1" s="187"/>
      <c r="C1" s="187"/>
      <c r="D1" s="187"/>
    </row>
    <row r="2" spans="2:26" s="186" customFormat="1" ht="18" customHeight="1">
      <c r="B2" s="187"/>
      <c r="C2" s="187"/>
      <c r="D2" s="187"/>
      <c r="W2" s="188"/>
      <c r="X2" s="203" t="s">
        <v>575</v>
      </c>
      <c r="Z2" s="188"/>
    </row>
    <row r="3" spans="2:26" s="177" customFormat="1" ht="21" customHeight="1">
      <c r="B3" s="917" t="s">
        <v>574</v>
      </c>
      <c r="C3" s="917"/>
      <c r="D3" s="917"/>
      <c r="E3" s="917"/>
      <c r="F3" s="917"/>
      <c r="G3" s="917"/>
      <c r="H3" s="917"/>
      <c r="I3" s="917"/>
      <c r="J3" s="917"/>
      <c r="K3" s="917"/>
      <c r="L3" s="917"/>
      <c r="M3" s="917"/>
      <c r="N3" s="917"/>
      <c r="O3" s="917"/>
      <c r="P3" s="917"/>
      <c r="Q3" s="917"/>
      <c r="R3" s="917"/>
      <c r="S3" s="917"/>
      <c r="T3" s="917"/>
      <c r="U3" s="917"/>
      <c r="V3" s="917"/>
      <c r="W3" s="917"/>
      <c r="X3" s="917"/>
    </row>
    <row r="4" spans="2:26" s="177" customFormat="1" ht="17.25" customHeight="1">
      <c r="B4" s="183"/>
      <c r="U4" s="918" t="s">
        <v>372</v>
      </c>
      <c r="V4" s="918"/>
      <c r="W4" s="918"/>
      <c r="X4" s="918"/>
    </row>
    <row r="5" spans="2:26" ht="15.95" customHeight="1">
      <c r="B5" s="927" t="s">
        <v>343</v>
      </c>
      <c r="C5" s="923" t="s">
        <v>376</v>
      </c>
      <c r="D5" s="924"/>
      <c r="E5" s="924"/>
      <c r="F5" s="924"/>
      <c r="G5" s="924"/>
      <c r="H5" s="924"/>
      <c r="I5" s="924"/>
      <c r="J5" s="924"/>
      <c r="K5" s="924"/>
      <c r="L5" s="924"/>
      <c r="M5" s="924"/>
      <c r="N5" s="924"/>
      <c r="O5" s="924"/>
      <c r="P5" s="924"/>
      <c r="Q5" s="924"/>
      <c r="R5" s="924"/>
      <c r="S5" s="924"/>
      <c r="T5" s="924"/>
      <c r="U5" s="924"/>
      <c r="V5" s="924"/>
      <c r="W5" s="930"/>
      <c r="X5" s="925" t="s">
        <v>366</v>
      </c>
    </row>
    <row r="6" spans="2:26" ht="15" customHeight="1">
      <c r="B6" s="928"/>
      <c r="C6" s="222" t="s">
        <v>76</v>
      </c>
      <c r="D6" s="208" t="s">
        <v>77</v>
      </c>
      <c r="E6" s="208" t="s">
        <v>78</v>
      </c>
      <c r="F6" s="208" t="s">
        <v>79</v>
      </c>
      <c r="G6" s="208" t="s">
        <v>80</v>
      </c>
      <c r="H6" s="208" t="s">
        <v>81</v>
      </c>
      <c r="I6" s="208" t="s">
        <v>82</v>
      </c>
      <c r="J6" s="208" t="s">
        <v>83</v>
      </c>
      <c r="K6" s="208" t="s">
        <v>84</v>
      </c>
      <c r="L6" s="208" t="s">
        <v>85</v>
      </c>
      <c r="M6" s="208" t="s">
        <v>86</v>
      </c>
      <c r="N6" s="208" t="s">
        <v>87</v>
      </c>
      <c r="O6" s="208" t="s">
        <v>88</v>
      </c>
      <c r="P6" s="208" t="s">
        <v>89</v>
      </c>
      <c r="Q6" s="208" t="s">
        <v>90</v>
      </c>
      <c r="R6" s="208" t="s">
        <v>91</v>
      </c>
      <c r="S6" s="208" t="s">
        <v>92</v>
      </c>
      <c r="T6" s="208" t="s">
        <v>93</v>
      </c>
      <c r="U6" s="208" t="s">
        <v>94</v>
      </c>
      <c r="V6" s="208" t="s">
        <v>95</v>
      </c>
      <c r="W6" s="208" t="s">
        <v>494</v>
      </c>
      <c r="X6" s="926"/>
    </row>
    <row r="7" spans="2:26" s="171" customFormat="1" ht="15" customHeight="1">
      <c r="B7" s="929"/>
      <c r="C7" s="223" t="s">
        <v>116</v>
      </c>
      <c r="D7" s="209" t="s">
        <v>137</v>
      </c>
      <c r="E7" s="209" t="s">
        <v>138</v>
      </c>
      <c r="F7" s="209" t="s">
        <v>139</v>
      </c>
      <c r="G7" s="209" t="s">
        <v>140</v>
      </c>
      <c r="H7" s="209" t="s">
        <v>141</v>
      </c>
      <c r="I7" s="209" t="s">
        <v>142</v>
      </c>
      <c r="J7" s="209" t="s">
        <v>143</v>
      </c>
      <c r="K7" s="209" t="s">
        <v>144</v>
      </c>
      <c r="L7" s="209" t="s">
        <v>145</v>
      </c>
      <c r="M7" s="209" t="s">
        <v>146</v>
      </c>
      <c r="N7" s="209" t="s">
        <v>147</v>
      </c>
      <c r="O7" s="209" t="s">
        <v>148</v>
      </c>
      <c r="P7" s="209" t="s">
        <v>149</v>
      </c>
      <c r="Q7" s="209" t="s">
        <v>150</v>
      </c>
      <c r="R7" s="209" t="s">
        <v>151</v>
      </c>
      <c r="S7" s="209" t="s">
        <v>152</v>
      </c>
      <c r="T7" s="209" t="s">
        <v>153</v>
      </c>
      <c r="U7" s="209" t="s">
        <v>154</v>
      </c>
      <c r="V7" s="209" t="s">
        <v>155</v>
      </c>
      <c r="W7" s="209" t="s">
        <v>495</v>
      </c>
      <c r="X7" s="929"/>
    </row>
    <row r="8" spans="2:26" s="171" customFormat="1" ht="15" customHeight="1">
      <c r="B8" s="392" t="s">
        <v>563</v>
      </c>
      <c r="C8" s="393"/>
      <c r="D8" s="388"/>
      <c r="E8" s="388"/>
      <c r="F8" s="388"/>
      <c r="G8" s="388"/>
      <c r="H8" s="388"/>
      <c r="I8" s="388"/>
      <c r="J8" s="388"/>
      <c r="K8" s="388"/>
      <c r="L8" s="388"/>
      <c r="M8" s="388"/>
      <c r="N8" s="388"/>
      <c r="O8" s="388"/>
      <c r="P8" s="388"/>
      <c r="Q8" s="388"/>
      <c r="R8" s="388"/>
      <c r="S8" s="388"/>
      <c r="T8" s="388"/>
      <c r="U8" s="388"/>
      <c r="V8" s="394"/>
      <c r="W8" s="394"/>
      <c r="X8" s="392"/>
    </row>
    <row r="9" spans="2:26" ht="18.600000000000001" customHeight="1">
      <c r="B9" s="391"/>
      <c r="C9" s="376"/>
      <c r="D9" s="377"/>
      <c r="E9" s="377"/>
      <c r="F9" s="377"/>
      <c r="G9" s="377"/>
      <c r="H9" s="377"/>
      <c r="I9" s="377"/>
      <c r="J9" s="377"/>
      <c r="K9" s="377"/>
      <c r="L9" s="377"/>
      <c r="M9" s="377"/>
      <c r="N9" s="377"/>
      <c r="O9" s="377"/>
      <c r="P9" s="377"/>
      <c r="Q9" s="377"/>
      <c r="R9" s="377"/>
      <c r="S9" s="377"/>
      <c r="T9" s="377"/>
      <c r="U9" s="377"/>
      <c r="V9" s="377"/>
      <c r="W9" s="377"/>
      <c r="X9" s="378"/>
    </row>
    <row r="10" spans="2:26" ht="18.600000000000001" customHeight="1">
      <c r="B10" s="391"/>
      <c r="C10" s="370"/>
      <c r="D10" s="371"/>
      <c r="E10" s="371"/>
      <c r="F10" s="371"/>
      <c r="G10" s="371"/>
      <c r="H10" s="371"/>
      <c r="I10" s="371"/>
      <c r="J10" s="371"/>
      <c r="K10" s="371"/>
      <c r="L10" s="371"/>
      <c r="M10" s="371"/>
      <c r="N10" s="371"/>
      <c r="O10" s="371"/>
      <c r="P10" s="371"/>
      <c r="Q10" s="371"/>
      <c r="R10" s="371"/>
      <c r="S10" s="371"/>
      <c r="T10" s="371"/>
      <c r="U10" s="371"/>
      <c r="V10" s="371"/>
      <c r="W10" s="371"/>
      <c r="X10" s="372"/>
    </row>
    <row r="11" spans="2:26" ht="18.600000000000001" customHeight="1">
      <c r="B11" s="391"/>
      <c r="C11" s="370"/>
      <c r="D11" s="371"/>
      <c r="E11" s="371"/>
      <c r="F11" s="371"/>
      <c r="G11" s="371"/>
      <c r="H11" s="371"/>
      <c r="I11" s="371"/>
      <c r="J11" s="371"/>
      <c r="K11" s="371"/>
      <c r="L11" s="371"/>
      <c r="M11" s="371"/>
      <c r="N11" s="371"/>
      <c r="O11" s="371"/>
      <c r="P11" s="371"/>
      <c r="Q11" s="371"/>
      <c r="R11" s="371"/>
      <c r="S11" s="371"/>
      <c r="T11" s="371"/>
      <c r="U11" s="371"/>
      <c r="V11" s="371"/>
      <c r="W11" s="371"/>
      <c r="X11" s="372"/>
    </row>
    <row r="12" spans="2:26" ht="18.600000000000001" customHeight="1">
      <c r="B12" s="391"/>
      <c r="C12" s="370"/>
      <c r="D12" s="371"/>
      <c r="E12" s="371"/>
      <c r="F12" s="371"/>
      <c r="G12" s="371"/>
      <c r="H12" s="371"/>
      <c r="I12" s="371"/>
      <c r="J12" s="371"/>
      <c r="K12" s="371"/>
      <c r="L12" s="371"/>
      <c r="M12" s="371"/>
      <c r="N12" s="371"/>
      <c r="O12" s="371"/>
      <c r="P12" s="371"/>
      <c r="Q12" s="371"/>
      <c r="R12" s="371"/>
      <c r="S12" s="371"/>
      <c r="T12" s="371"/>
      <c r="U12" s="371"/>
      <c r="V12" s="371"/>
      <c r="W12" s="371"/>
      <c r="X12" s="372"/>
    </row>
    <row r="13" spans="2:26" ht="18.600000000000001" customHeight="1">
      <c r="B13" s="391"/>
      <c r="C13" s="370"/>
      <c r="D13" s="371"/>
      <c r="E13" s="371"/>
      <c r="F13" s="371"/>
      <c r="G13" s="371"/>
      <c r="H13" s="371"/>
      <c r="I13" s="371"/>
      <c r="J13" s="371"/>
      <c r="K13" s="371"/>
      <c r="L13" s="371"/>
      <c r="M13" s="371"/>
      <c r="N13" s="371"/>
      <c r="O13" s="371"/>
      <c r="P13" s="371"/>
      <c r="Q13" s="371"/>
      <c r="R13" s="371"/>
      <c r="S13" s="371"/>
      <c r="T13" s="371"/>
      <c r="U13" s="371"/>
      <c r="V13" s="371"/>
      <c r="W13" s="371"/>
      <c r="X13" s="372"/>
    </row>
    <row r="14" spans="2:26" ht="18.600000000000001" customHeight="1">
      <c r="B14" s="391"/>
      <c r="C14" s="370"/>
      <c r="D14" s="371"/>
      <c r="E14" s="371"/>
      <c r="F14" s="371"/>
      <c r="G14" s="371"/>
      <c r="H14" s="371"/>
      <c r="I14" s="371"/>
      <c r="J14" s="371"/>
      <c r="K14" s="371"/>
      <c r="L14" s="371"/>
      <c r="M14" s="371"/>
      <c r="N14" s="371"/>
      <c r="O14" s="371"/>
      <c r="P14" s="371"/>
      <c r="Q14" s="371"/>
      <c r="R14" s="371"/>
      <c r="S14" s="371"/>
      <c r="T14" s="371"/>
      <c r="U14" s="371"/>
      <c r="V14" s="371"/>
      <c r="W14" s="371"/>
      <c r="X14" s="372"/>
    </row>
    <row r="15" spans="2:26" ht="18.600000000000001" customHeight="1">
      <c r="B15" s="391"/>
      <c r="C15" s="370"/>
      <c r="D15" s="371"/>
      <c r="E15" s="371"/>
      <c r="F15" s="371"/>
      <c r="G15" s="371"/>
      <c r="H15" s="371"/>
      <c r="I15" s="371"/>
      <c r="J15" s="371"/>
      <c r="K15" s="371"/>
      <c r="L15" s="371"/>
      <c r="M15" s="371"/>
      <c r="N15" s="371"/>
      <c r="O15" s="371"/>
      <c r="P15" s="371"/>
      <c r="Q15" s="371"/>
      <c r="R15" s="371"/>
      <c r="S15" s="371"/>
      <c r="T15" s="371"/>
      <c r="U15" s="371"/>
      <c r="V15" s="371"/>
      <c r="W15" s="371"/>
      <c r="X15" s="372"/>
    </row>
    <row r="16" spans="2:26" ht="18.600000000000001" customHeight="1">
      <c r="B16" s="391"/>
      <c r="C16" s="370"/>
      <c r="D16" s="371"/>
      <c r="E16" s="371"/>
      <c r="F16" s="371"/>
      <c r="G16" s="371"/>
      <c r="H16" s="371"/>
      <c r="I16" s="371"/>
      <c r="J16" s="371"/>
      <c r="K16" s="371"/>
      <c r="L16" s="371"/>
      <c r="M16" s="371"/>
      <c r="N16" s="371"/>
      <c r="O16" s="371"/>
      <c r="P16" s="371"/>
      <c r="Q16" s="371"/>
      <c r="R16" s="371"/>
      <c r="S16" s="371"/>
      <c r="T16" s="371"/>
      <c r="U16" s="371"/>
      <c r="V16" s="371"/>
      <c r="W16" s="371"/>
      <c r="X16" s="372"/>
    </row>
    <row r="17" spans="2:24" ht="18.600000000000001" customHeight="1">
      <c r="B17" s="391"/>
      <c r="C17" s="370"/>
      <c r="D17" s="371"/>
      <c r="E17" s="371"/>
      <c r="F17" s="371"/>
      <c r="G17" s="371"/>
      <c r="H17" s="371"/>
      <c r="I17" s="371"/>
      <c r="J17" s="371"/>
      <c r="K17" s="371"/>
      <c r="L17" s="371"/>
      <c r="M17" s="371"/>
      <c r="N17" s="371"/>
      <c r="O17" s="371"/>
      <c r="P17" s="371"/>
      <c r="Q17" s="371"/>
      <c r="R17" s="371"/>
      <c r="S17" s="371"/>
      <c r="T17" s="371"/>
      <c r="U17" s="371"/>
      <c r="V17" s="371"/>
      <c r="W17" s="371"/>
      <c r="X17" s="372"/>
    </row>
    <row r="18" spans="2:24" ht="18.600000000000001" customHeight="1">
      <c r="B18" s="391"/>
      <c r="C18" s="370"/>
      <c r="D18" s="371"/>
      <c r="E18" s="371"/>
      <c r="F18" s="371"/>
      <c r="G18" s="371"/>
      <c r="H18" s="371"/>
      <c r="I18" s="371"/>
      <c r="J18" s="371"/>
      <c r="K18" s="371"/>
      <c r="L18" s="371"/>
      <c r="M18" s="371"/>
      <c r="N18" s="371"/>
      <c r="O18" s="371"/>
      <c r="P18" s="371"/>
      <c r="Q18" s="371"/>
      <c r="R18" s="371"/>
      <c r="S18" s="371"/>
      <c r="T18" s="371"/>
      <c r="U18" s="371"/>
      <c r="V18" s="371"/>
      <c r="W18" s="371"/>
      <c r="X18" s="372"/>
    </row>
    <row r="19" spans="2:24" ht="18.600000000000001" customHeight="1">
      <c r="B19" s="391"/>
      <c r="C19" s="370"/>
      <c r="D19" s="371"/>
      <c r="E19" s="371"/>
      <c r="F19" s="371"/>
      <c r="G19" s="371"/>
      <c r="H19" s="371"/>
      <c r="I19" s="371"/>
      <c r="J19" s="371"/>
      <c r="K19" s="371"/>
      <c r="L19" s="371"/>
      <c r="M19" s="371"/>
      <c r="N19" s="371"/>
      <c r="O19" s="371"/>
      <c r="P19" s="371"/>
      <c r="Q19" s="371"/>
      <c r="R19" s="371"/>
      <c r="S19" s="371"/>
      <c r="T19" s="371"/>
      <c r="U19" s="371"/>
      <c r="V19" s="371"/>
      <c r="W19" s="371"/>
      <c r="X19" s="372"/>
    </row>
    <row r="20" spans="2:24" ht="18.600000000000001" customHeight="1">
      <c r="B20" s="391"/>
      <c r="C20" s="370"/>
      <c r="D20" s="371"/>
      <c r="E20" s="371"/>
      <c r="F20" s="371"/>
      <c r="G20" s="371"/>
      <c r="H20" s="371"/>
      <c r="I20" s="371"/>
      <c r="J20" s="371"/>
      <c r="K20" s="371"/>
      <c r="L20" s="371"/>
      <c r="M20" s="371"/>
      <c r="N20" s="371"/>
      <c r="O20" s="371"/>
      <c r="P20" s="371"/>
      <c r="Q20" s="371"/>
      <c r="R20" s="371"/>
      <c r="S20" s="371"/>
      <c r="T20" s="371"/>
      <c r="U20" s="371"/>
      <c r="V20" s="371"/>
      <c r="W20" s="371"/>
      <c r="X20" s="372"/>
    </row>
    <row r="21" spans="2:24" ht="18.600000000000001" customHeight="1">
      <c r="B21" s="391"/>
      <c r="C21" s="370"/>
      <c r="D21" s="371"/>
      <c r="E21" s="371"/>
      <c r="F21" s="371"/>
      <c r="G21" s="371"/>
      <c r="H21" s="371"/>
      <c r="I21" s="371"/>
      <c r="J21" s="371"/>
      <c r="K21" s="371"/>
      <c r="L21" s="371"/>
      <c r="M21" s="371"/>
      <c r="N21" s="371"/>
      <c r="O21" s="371"/>
      <c r="P21" s="371"/>
      <c r="Q21" s="371"/>
      <c r="R21" s="371"/>
      <c r="S21" s="371"/>
      <c r="T21" s="371"/>
      <c r="U21" s="371"/>
      <c r="V21" s="371"/>
      <c r="W21" s="371"/>
      <c r="X21" s="372"/>
    </row>
    <row r="22" spans="2:24" ht="18.600000000000001" customHeight="1">
      <c r="B22" s="391"/>
      <c r="C22" s="370"/>
      <c r="D22" s="371"/>
      <c r="E22" s="371"/>
      <c r="F22" s="371"/>
      <c r="G22" s="371"/>
      <c r="H22" s="371"/>
      <c r="I22" s="371"/>
      <c r="J22" s="371"/>
      <c r="K22" s="371"/>
      <c r="L22" s="371"/>
      <c r="M22" s="371"/>
      <c r="N22" s="371"/>
      <c r="O22" s="371"/>
      <c r="P22" s="371"/>
      <c r="Q22" s="371"/>
      <c r="R22" s="371"/>
      <c r="S22" s="371"/>
      <c r="T22" s="371"/>
      <c r="U22" s="371"/>
      <c r="V22" s="371"/>
      <c r="W22" s="371"/>
      <c r="X22" s="372"/>
    </row>
    <row r="23" spans="2:24" ht="18.600000000000001" customHeight="1">
      <c r="B23" s="391"/>
      <c r="C23" s="370"/>
      <c r="D23" s="371"/>
      <c r="E23" s="371"/>
      <c r="F23" s="371"/>
      <c r="G23" s="371"/>
      <c r="H23" s="371"/>
      <c r="I23" s="371"/>
      <c r="J23" s="371"/>
      <c r="K23" s="371"/>
      <c r="L23" s="371"/>
      <c r="M23" s="371"/>
      <c r="N23" s="371"/>
      <c r="O23" s="371"/>
      <c r="P23" s="371"/>
      <c r="Q23" s="371"/>
      <c r="R23" s="371"/>
      <c r="S23" s="371"/>
      <c r="T23" s="371"/>
      <c r="U23" s="371"/>
      <c r="V23" s="371"/>
      <c r="W23" s="371"/>
      <c r="X23" s="372"/>
    </row>
    <row r="24" spans="2:24" ht="18.600000000000001" customHeight="1">
      <c r="B24" s="395" t="s">
        <v>571</v>
      </c>
      <c r="C24" s="370"/>
      <c r="D24" s="371"/>
      <c r="E24" s="371"/>
      <c r="F24" s="371"/>
      <c r="G24" s="371"/>
      <c r="H24" s="371"/>
      <c r="I24" s="371"/>
      <c r="J24" s="371"/>
      <c r="K24" s="371"/>
      <c r="L24" s="371"/>
      <c r="M24" s="371"/>
      <c r="N24" s="371"/>
      <c r="O24" s="371"/>
      <c r="P24" s="371"/>
      <c r="Q24" s="371"/>
      <c r="R24" s="371"/>
      <c r="S24" s="371"/>
      <c r="T24" s="371"/>
      <c r="U24" s="371"/>
      <c r="V24" s="371"/>
      <c r="W24" s="371"/>
      <c r="X24" s="372"/>
    </row>
    <row r="25" spans="2:24" s="171" customFormat="1" ht="18.600000000000001" customHeight="1">
      <c r="B25" s="392" t="s">
        <v>564</v>
      </c>
      <c r="C25" s="393"/>
      <c r="D25" s="388"/>
      <c r="E25" s="388"/>
      <c r="F25" s="388"/>
      <c r="G25" s="388"/>
      <c r="H25" s="388"/>
      <c r="I25" s="388"/>
      <c r="J25" s="388"/>
      <c r="K25" s="388"/>
      <c r="L25" s="388"/>
      <c r="M25" s="388"/>
      <c r="N25" s="388"/>
      <c r="O25" s="388"/>
      <c r="P25" s="388"/>
      <c r="Q25" s="388"/>
      <c r="R25" s="388"/>
      <c r="S25" s="388"/>
      <c r="T25" s="388"/>
      <c r="U25" s="388"/>
      <c r="V25" s="394"/>
      <c r="W25" s="394"/>
      <c r="X25" s="392"/>
    </row>
    <row r="26" spans="2:24" ht="18.600000000000001" customHeight="1">
      <c r="B26" s="391"/>
      <c r="C26" s="370"/>
      <c r="D26" s="371"/>
      <c r="E26" s="371"/>
      <c r="F26" s="371"/>
      <c r="G26" s="371"/>
      <c r="H26" s="371"/>
      <c r="I26" s="371"/>
      <c r="J26" s="371"/>
      <c r="K26" s="371"/>
      <c r="L26" s="371"/>
      <c r="M26" s="371"/>
      <c r="N26" s="371"/>
      <c r="O26" s="371"/>
      <c r="P26" s="371"/>
      <c r="Q26" s="371"/>
      <c r="R26" s="371"/>
      <c r="S26" s="371"/>
      <c r="T26" s="371"/>
      <c r="U26" s="371"/>
      <c r="V26" s="371"/>
      <c r="W26" s="371"/>
      <c r="X26" s="372"/>
    </row>
    <row r="27" spans="2:24" ht="18.600000000000001" customHeight="1">
      <c r="B27" s="391"/>
      <c r="C27" s="370"/>
      <c r="D27" s="371"/>
      <c r="E27" s="371"/>
      <c r="F27" s="371"/>
      <c r="G27" s="371"/>
      <c r="H27" s="371"/>
      <c r="I27" s="371"/>
      <c r="J27" s="371"/>
      <c r="K27" s="371"/>
      <c r="L27" s="371"/>
      <c r="M27" s="371"/>
      <c r="N27" s="371"/>
      <c r="O27" s="371"/>
      <c r="P27" s="371"/>
      <c r="Q27" s="371"/>
      <c r="R27" s="371"/>
      <c r="S27" s="371"/>
      <c r="T27" s="371"/>
      <c r="U27" s="371"/>
      <c r="V27" s="371"/>
      <c r="W27" s="371"/>
      <c r="X27" s="372"/>
    </row>
    <row r="28" spans="2:24" ht="18.600000000000001" customHeight="1">
      <c r="B28" s="391"/>
      <c r="C28" s="370"/>
      <c r="D28" s="371"/>
      <c r="E28" s="371"/>
      <c r="F28" s="371"/>
      <c r="G28" s="371"/>
      <c r="H28" s="371"/>
      <c r="I28" s="371"/>
      <c r="J28" s="371"/>
      <c r="K28" s="371"/>
      <c r="L28" s="371"/>
      <c r="M28" s="371"/>
      <c r="N28" s="371"/>
      <c r="O28" s="371"/>
      <c r="P28" s="371"/>
      <c r="Q28" s="371"/>
      <c r="R28" s="371"/>
      <c r="S28" s="371"/>
      <c r="T28" s="371"/>
      <c r="U28" s="371"/>
      <c r="V28" s="371"/>
      <c r="W28" s="371"/>
      <c r="X28" s="372"/>
    </row>
    <row r="29" spans="2:24" ht="18.600000000000001" customHeight="1">
      <c r="B29" s="391"/>
      <c r="C29" s="370"/>
      <c r="D29" s="371"/>
      <c r="E29" s="371"/>
      <c r="F29" s="371"/>
      <c r="G29" s="371"/>
      <c r="H29" s="371"/>
      <c r="I29" s="371"/>
      <c r="J29" s="371"/>
      <c r="K29" s="371"/>
      <c r="L29" s="371"/>
      <c r="M29" s="371"/>
      <c r="N29" s="371"/>
      <c r="O29" s="371"/>
      <c r="P29" s="371"/>
      <c r="Q29" s="371"/>
      <c r="R29" s="371"/>
      <c r="S29" s="371"/>
      <c r="T29" s="371"/>
      <c r="U29" s="371"/>
      <c r="V29" s="371"/>
      <c r="W29" s="371"/>
      <c r="X29" s="372"/>
    </row>
    <row r="30" spans="2:24" ht="18.600000000000001" customHeight="1">
      <c r="B30" s="391"/>
      <c r="C30" s="370"/>
      <c r="D30" s="371"/>
      <c r="E30" s="371"/>
      <c r="F30" s="371"/>
      <c r="G30" s="371"/>
      <c r="H30" s="371"/>
      <c r="I30" s="371"/>
      <c r="J30" s="371"/>
      <c r="K30" s="371"/>
      <c r="L30" s="371"/>
      <c r="M30" s="371"/>
      <c r="N30" s="371"/>
      <c r="O30" s="371"/>
      <c r="P30" s="371"/>
      <c r="Q30" s="371"/>
      <c r="R30" s="371"/>
      <c r="S30" s="371"/>
      <c r="T30" s="371"/>
      <c r="U30" s="371"/>
      <c r="V30" s="371"/>
      <c r="W30" s="371"/>
      <c r="X30" s="372"/>
    </row>
    <row r="31" spans="2:24" ht="18.600000000000001" customHeight="1">
      <c r="B31" s="391"/>
      <c r="C31" s="370"/>
      <c r="D31" s="371"/>
      <c r="E31" s="371"/>
      <c r="F31" s="371"/>
      <c r="G31" s="371"/>
      <c r="H31" s="371"/>
      <c r="I31" s="371"/>
      <c r="J31" s="371"/>
      <c r="K31" s="371"/>
      <c r="L31" s="371"/>
      <c r="M31" s="371"/>
      <c r="N31" s="371"/>
      <c r="O31" s="371"/>
      <c r="P31" s="371"/>
      <c r="Q31" s="371"/>
      <c r="R31" s="371"/>
      <c r="S31" s="371"/>
      <c r="T31" s="371"/>
      <c r="U31" s="371"/>
      <c r="V31" s="371"/>
      <c r="W31" s="371"/>
      <c r="X31" s="372"/>
    </row>
    <row r="32" spans="2:24" ht="18.600000000000001" customHeight="1">
      <c r="B32" s="391"/>
      <c r="C32" s="370"/>
      <c r="D32" s="371"/>
      <c r="E32" s="371"/>
      <c r="F32" s="371"/>
      <c r="G32" s="371"/>
      <c r="H32" s="371"/>
      <c r="I32" s="371"/>
      <c r="J32" s="371"/>
      <c r="K32" s="371"/>
      <c r="L32" s="371"/>
      <c r="M32" s="371"/>
      <c r="N32" s="371"/>
      <c r="O32" s="371"/>
      <c r="P32" s="371"/>
      <c r="Q32" s="371"/>
      <c r="R32" s="371"/>
      <c r="S32" s="371"/>
      <c r="T32" s="371"/>
      <c r="U32" s="371"/>
      <c r="V32" s="371"/>
      <c r="W32" s="371"/>
      <c r="X32" s="372"/>
    </row>
    <row r="33" spans="2:25" ht="18.600000000000001" customHeight="1">
      <c r="B33" s="391"/>
      <c r="C33" s="370"/>
      <c r="D33" s="371"/>
      <c r="E33" s="371"/>
      <c r="F33" s="371"/>
      <c r="G33" s="371"/>
      <c r="H33" s="371"/>
      <c r="I33" s="371"/>
      <c r="J33" s="371"/>
      <c r="K33" s="371"/>
      <c r="L33" s="371"/>
      <c r="M33" s="371"/>
      <c r="N33" s="371"/>
      <c r="O33" s="371"/>
      <c r="P33" s="371"/>
      <c r="Q33" s="371"/>
      <c r="R33" s="371"/>
      <c r="S33" s="371"/>
      <c r="T33" s="371"/>
      <c r="U33" s="371"/>
      <c r="V33" s="371"/>
      <c r="W33" s="371"/>
      <c r="X33" s="372"/>
    </row>
    <row r="34" spans="2:25" ht="18.600000000000001" customHeight="1">
      <c r="B34" s="391"/>
      <c r="C34" s="370"/>
      <c r="D34" s="371"/>
      <c r="E34" s="371"/>
      <c r="F34" s="371"/>
      <c r="G34" s="371"/>
      <c r="H34" s="371"/>
      <c r="I34" s="371"/>
      <c r="J34" s="371"/>
      <c r="K34" s="371"/>
      <c r="L34" s="371"/>
      <c r="M34" s="371"/>
      <c r="N34" s="371"/>
      <c r="O34" s="371"/>
      <c r="P34" s="371"/>
      <c r="Q34" s="371"/>
      <c r="R34" s="371"/>
      <c r="S34" s="371"/>
      <c r="T34" s="371"/>
      <c r="U34" s="371"/>
      <c r="V34" s="371"/>
      <c r="W34" s="371"/>
      <c r="X34" s="372"/>
    </row>
    <row r="35" spans="2:25" ht="18.600000000000001" customHeight="1">
      <c r="B35" s="391"/>
      <c r="C35" s="370"/>
      <c r="D35" s="371"/>
      <c r="E35" s="371"/>
      <c r="F35" s="371"/>
      <c r="G35" s="371"/>
      <c r="H35" s="371"/>
      <c r="I35" s="371"/>
      <c r="J35" s="371"/>
      <c r="K35" s="371"/>
      <c r="L35" s="371"/>
      <c r="M35" s="371"/>
      <c r="N35" s="371"/>
      <c r="O35" s="371"/>
      <c r="P35" s="371"/>
      <c r="Q35" s="371"/>
      <c r="R35" s="371"/>
      <c r="S35" s="371"/>
      <c r="T35" s="371"/>
      <c r="U35" s="371"/>
      <c r="V35" s="371"/>
      <c r="W35" s="371"/>
      <c r="X35" s="372"/>
    </row>
    <row r="36" spans="2:25" ht="18.600000000000001" customHeight="1">
      <c r="B36" s="391"/>
      <c r="C36" s="370"/>
      <c r="D36" s="371"/>
      <c r="E36" s="371"/>
      <c r="F36" s="371"/>
      <c r="G36" s="371"/>
      <c r="H36" s="371"/>
      <c r="I36" s="371"/>
      <c r="J36" s="371"/>
      <c r="K36" s="371"/>
      <c r="L36" s="371"/>
      <c r="M36" s="371"/>
      <c r="N36" s="371"/>
      <c r="O36" s="371"/>
      <c r="P36" s="371"/>
      <c r="Q36" s="371"/>
      <c r="R36" s="371"/>
      <c r="S36" s="371"/>
      <c r="T36" s="371"/>
      <c r="U36" s="371"/>
      <c r="V36" s="371"/>
      <c r="W36" s="371"/>
      <c r="X36" s="372"/>
    </row>
    <row r="37" spans="2:25" ht="18.600000000000001" customHeight="1">
      <c r="B37" s="391"/>
      <c r="C37" s="370"/>
      <c r="D37" s="371"/>
      <c r="E37" s="371"/>
      <c r="F37" s="371"/>
      <c r="G37" s="371"/>
      <c r="H37" s="371"/>
      <c r="I37" s="371"/>
      <c r="J37" s="371"/>
      <c r="K37" s="371"/>
      <c r="L37" s="371"/>
      <c r="M37" s="371"/>
      <c r="N37" s="371"/>
      <c r="O37" s="371"/>
      <c r="P37" s="371"/>
      <c r="Q37" s="371"/>
      <c r="R37" s="371"/>
      <c r="S37" s="371"/>
      <c r="T37" s="371"/>
      <c r="U37" s="371"/>
      <c r="V37" s="371"/>
      <c r="W37" s="371"/>
      <c r="X37" s="372"/>
    </row>
    <row r="38" spans="2:25" ht="18.600000000000001" customHeight="1">
      <c r="B38" s="395" t="s">
        <v>570</v>
      </c>
      <c r="C38" s="373"/>
      <c r="D38" s="374"/>
      <c r="E38" s="374"/>
      <c r="F38" s="374"/>
      <c r="G38" s="374"/>
      <c r="H38" s="374"/>
      <c r="I38" s="374"/>
      <c r="J38" s="374"/>
      <c r="K38" s="374"/>
      <c r="L38" s="374"/>
      <c r="M38" s="374"/>
      <c r="N38" s="374"/>
      <c r="O38" s="374"/>
      <c r="P38" s="374"/>
      <c r="Q38" s="374"/>
      <c r="R38" s="374"/>
      <c r="S38" s="374"/>
      <c r="T38" s="374"/>
      <c r="U38" s="374"/>
      <c r="V38" s="374"/>
      <c r="W38" s="374"/>
      <c r="X38" s="381"/>
    </row>
    <row r="39" spans="2:25" ht="24.6" customHeight="1">
      <c r="B39" s="720" t="s">
        <v>796</v>
      </c>
      <c r="C39" s="382"/>
      <c r="D39" s="383"/>
      <c r="E39" s="383"/>
      <c r="F39" s="383"/>
      <c r="G39" s="383"/>
      <c r="H39" s="383"/>
      <c r="I39" s="383"/>
      <c r="J39" s="383"/>
      <c r="K39" s="383"/>
      <c r="L39" s="383"/>
      <c r="M39" s="383"/>
      <c r="N39" s="383"/>
      <c r="O39" s="383"/>
      <c r="P39" s="383"/>
      <c r="Q39" s="383"/>
      <c r="R39" s="383"/>
      <c r="S39" s="383"/>
      <c r="T39" s="383"/>
      <c r="U39" s="383"/>
      <c r="V39" s="383"/>
      <c r="W39" s="383"/>
      <c r="X39" s="384"/>
      <c r="Y39" s="199"/>
    </row>
    <row r="40" spans="2:25" s="200" customFormat="1" ht="7.5" customHeight="1"/>
    <row r="41" spans="2:25" s="200" customFormat="1" ht="12">
      <c r="B41" s="175" t="s">
        <v>742</v>
      </c>
    </row>
    <row r="42" spans="2:25" s="200" customFormat="1" ht="12">
      <c r="B42" s="200" t="s">
        <v>781</v>
      </c>
    </row>
    <row r="43" spans="2:25" s="200" customFormat="1" ht="12">
      <c r="B43" s="200" t="s">
        <v>797</v>
      </c>
    </row>
    <row r="44" spans="2:25" s="175" customFormat="1" ht="12">
      <c r="B44" s="200" t="s">
        <v>783</v>
      </c>
    </row>
    <row r="45" spans="2:25" ht="30" customHeight="1">
      <c r="B45" s="170"/>
    </row>
    <row r="46" spans="2:25" ht="30" customHeight="1">
      <c r="B46" s="170"/>
    </row>
    <row r="47" spans="2:25" ht="30" customHeight="1">
      <c r="B47" s="170"/>
    </row>
    <row r="48" spans="2:25" ht="30" customHeight="1">
      <c r="B48" s="170"/>
    </row>
  </sheetData>
  <sheetProtection insertRows="0"/>
  <protectedRanges>
    <protectedRange sqref="B26:W38 B9:W24" name="範囲1"/>
    <protectedRange sqref="B44" name="範囲3"/>
    <protectedRange sqref="B43" name="範囲3_2"/>
  </protectedRanges>
  <mergeCells count="5">
    <mergeCell ref="B3:X3"/>
    <mergeCell ref="U4:X4"/>
    <mergeCell ref="B5:B7"/>
    <mergeCell ref="C5:W5"/>
    <mergeCell ref="X5:X7"/>
  </mergeCells>
  <phoneticPr fontId="2"/>
  <printOptions horizontalCentered="1"/>
  <pageMargins left="0.51181102362204722" right="0.59055118110236227" top="0.98425196850393704" bottom="0.98425196850393704" header="0.51181102362204722" footer="0.51181102362204722"/>
  <pageSetup paperSize="8" scale="95"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AB63"/>
  <sheetViews>
    <sheetView showGridLines="0" tabSelected="1" zoomScale="85" zoomScaleNormal="85" zoomScaleSheetLayoutView="70" workbookViewId="0">
      <selection activeCell="G65" sqref="G65"/>
    </sheetView>
  </sheetViews>
  <sheetFormatPr defaultRowHeight="30" customHeight="1"/>
  <cols>
    <col min="1" max="1" width="3.28515625" style="170" customWidth="1"/>
    <col min="2" max="2" width="18.85546875" style="171" customWidth="1"/>
    <col min="3" max="3" width="8" style="171" customWidth="1"/>
    <col min="4" max="6" width="11" style="197" customWidth="1"/>
    <col min="7" max="24" width="11" style="170" customWidth="1"/>
    <col min="25" max="25" width="11.42578125" style="170" customWidth="1"/>
    <col min="26" max="26" width="11" style="170" customWidth="1"/>
    <col min="27" max="27" width="14.42578125" style="170" customWidth="1"/>
    <col min="28" max="258" width="9.140625" style="170"/>
    <col min="259" max="259" width="18.85546875" style="170" customWidth="1"/>
    <col min="260" max="260" width="8" style="170" customWidth="1"/>
    <col min="261" max="280" width="11" style="170" customWidth="1"/>
    <col min="281" max="281" width="11.42578125" style="170" customWidth="1"/>
    <col min="282" max="282" width="11" style="170" customWidth="1"/>
    <col min="283" max="283" width="14.42578125" style="170" customWidth="1"/>
    <col min="284" max="514" width="9.140625" style="170"/>
    <col min="515" max="515" width="18.85546875" style="170" customWidth="1"/>
    <col min="516" max="516" width="8" style="170" customWidth="1"/>
    <col min="517" max="536" width="11" style="170" customWidth="1"/>
    <col min="537" max="537" width="11.42578125" style="170" customWidth="1"/>
    <col min="538" max="538" width="11" style="170" customWidth="1"/>
    <col min="539" max="539" width="14.42578125" style="170" customWidth="1"/>
    <col min="540" max="770" width="9.140625" style="170"/>
    <col min="771" max="771" width="18.85546875" style="170" customWidth="1"/>
    <col min="772" max="772" width="8" style="170" customWidth="1"/>
    <col min="773" max="792" width="11" style="170" customWidth="1"/>
    <col min="793" max="793" width="11.42578125" style="170" customWidth="1"/>
    <col min="794" max="794" width="11" style="170" customWidth="1"/>
    <col min="795" max="795" width="14.42578125" style="170" customWidth="1"/>
    <col min="796" max="1026" width="9.140625" style="170"/>
    <col min="1027" max="1027" width="18.85546875" style="170" customWidth="1"/>
    <col min="1028" max="1028" width="8" style="170" customWidth="1"/>
    <col min="1029" max="1048" width="11" style="170" customWidth="1"/>
    <col min="1049" max="1049" width="11.42578125" style="170" customWidth="1"/>
    <col min="1050" max="1050" width="11" style="170" customWidth="1"/>
    <col min="1051" max="1051" width="14.42578125" style="170" customWidth="1"/>
    <col min="1052" max="1282" width="9.140625" style="170"/>
    <col min="1283" max="1283" width="18.85546875" style="170" customWidth="1"/>
    <col min="1284" max="1284" width="8" style="170" customWidth="1"/>
    <col min="1285" max="1304" width="11" style="170" customWidth="1"/>
    <col min="1305" max="1305" width="11.42578125" style="170" customWidth="1"/>
    <col min="1306" max="1306" width="11" style="170" customWidth="1"/>
    <col min="1307" max="1307" width="14.42578125" style="170" customWidth="1"/>
    <col min="1308" max="1538" width="9.140625" style="170"/>
    <col min="1539" max="1539" width="18.85546875" style="170" customWidth="1"/>
    <col min="1540" max="1540" width="8" style="170" customWidth="1"/>
    <col min="1541" max="1560" width="11" style="170" customWidth="1"/>
    <col min="1561" max="1561" width="11.42578125" style="170" customWidth="1"/>
    <col min="1562" max="1562" width="11" style="170" customWidth="1"/>
    <col min="1563" max="1563" width="14.42578125" style="170" customWidth="1"/>
    <col min="1564" max="1794" width="9.140625" style="170"/>
    <col min="1795" max="1795" width="18.85546875" style="170" customWidth="1"/>
    <col min="1796" max="1796" width="8" style="170" customWidth="1"/>
    <col min="1797" max="1816" width="11" style="170" customWidth="1"/>
    <col min="1817" max="1817" width="11.42578125" style="170" customWidth="1"/>
    <col min="1818" max="1818" width="11" style="170" customWidth="1"/>
    <col min="1819" max="1819" width="14.42578125" style="170" customWidth="1"/>
    <col min="1820" max="2050" width="9.140625" style="170"/>
    <col min="2051" max="2051" width="18.85546875" style="170" customWidth="1"/>
    <col min="2052" max="2052" width="8" style="170" customWidth="1"/>
    <col min="2053" max="2072" width="11" style="170" customWidth="1"/>
    <col min="2073" max="2073" width="11.42578125" style="170" customWidth="1"/>
    <col min="2074" max="2074" width="11" style="170" customWidth="1"/>
    <col min="2075" max="2075" width="14.42578125" style="170" customWidth="1"/>
    <col min="2076" max="2306" width="9.140625" style="170"/>
    <col min="2307" max="2307" width="18.85546875" style="170" customWidth="1"/>
    <col min="2308" max="2308" width="8" style="170" customWidth="1"/>
    <col min="2309" max="2328" width="11" style="170" customWidth="1"/>
    <col min="2329" max="2329" width="11.42578125" style="170" customWidth="1"/>
    <col min="2330" max="2330" width="11" style="170" customWidth="1"/>
    <col min="2331" max="2331" width="14.42578125" style="170" customWidth="1"/>
    <col min="2332" max="2562" width="9.140625" style="170"/>
    <col min="2563" max="2563" width="18.85546875" style="170" customWidth="1"/>
    <col min="2564" max="2564" width="8" style="170" customWidth="1"/>
    <col min="2565" max="2584" width="11" style="170" customWidth="1"/>
    <col min="2585" max="2585" width="11.42578125" style="170" customWidth="1"/>
    <col min="2586" max="2586" width="11" style="170" customWidth="1"/>
    <col min="2587" max="2587" width="14.42578125" style="170" customWidth="1"/>
    <col min="2588" max="2818" width="9.140625" style="170"/>
    <col min="2819" max="2819" width="18.85546875" style="170" customWidth="1"/>
    <col min="2820" max="2820" width="8" style="170" customWidth="1"/>
    <col min="2821" max="2840" width="11" style="170" customWidth="1"/>
    <col min="2841" max="2841" width="11.42578125" style="170" customWidth="1"/>
    <col min="2842" max="2842" width="11" style="170" customWidth="1"/>
    <col min="2843" max="2843" width="14.42578125" style="170" customWidth="1"/>
    <col min="2844" max="3074" width="9.140625" style="170"/>
    <col min="3075" max="3075" width="18.85546875" style="170" customWidth="1"/>
    <col min="3076" max="3076" width="8" style="170" customWidth="1"/>
    <col min="3077" max="3096" width="11" style="170" customWidth="1"/>
    <col min="3097" max="3097" width="11.42578125" style="170" customWidth="1"/>
    <col min="3098" max="3098" width="11" style="170" customWidth="1"/>
    <col min="3099" max="3099" width="14.42578125" style="170" customWidth="1"/>
    <col min="3100" max="3330" width="9.140625" style="170"/>
    <col min="3331" max="3331" width="18.85546875" style="170" customWidth="1"/>
    <col min="3332" max="3332" width="8" style="170" customWidth="1"/>
    <col min="3333" max="3352" width="11" style="170" customWidth="1"/>
    <col min="3353" max="3353" width="11.42578125" style="170" customWidth="1"/>
    <col min="3354" max="3354" width="11" style="170" customWidth="1"/>
    <col min="3355" max="3355" width="14.42578125" style="170" customWidth="1"/>
    <col min="3356" max="3586" width="9.140625" style="170"/>
    <col min="3587" max="3587" width="18.85546875" style="170" customWidth="1"/>
    <col min="3588" max="3588" width="8" style="170" customWidth="1"/>
    <col min="3589" max="3608" width="11" style="170" customWidth="1"/>
    <col min="3609" max="3609" width="11.42578125" style="170" customWidth="1"/>
    <col min="3610" max="3610" width="11" style="170" customWidth="1"/>
    <col min="3611" max="3611" width="14.42578125" style="170" customWidth="1"/>
    <col min="3612" max="3842" width="9.140625" style="170"/>
    <col min="3843" max="3843" width="18.85546875" style="170" customWidth="1"/>
    <col min="3844" max="3844" width="8" style="170" customWidth="1"/>
    <col min="3845" max="3864" width="11" style="170" customWidth="1"/>
    <col min="3865" max="3865" width="11.42578125" style="170" customWidth="1"/>
    <col min="3866" max="3866" width="11" style="170" customWidth="1"/>
    <col min="3867" max="3867" width="14.42578125" style="170" customWidth="1"/>
    <col min="3868" max="4098" width="9.140625" style="170"/>
    <col min="4099" max="4099" width="18.85546875" style="170" customWidth="1"/>
    <col min="4100" max="4100" width="8" style="170" customWidth="1"/>
    <col min="4101" max="4120" width="11" style="170" customWidth="1"/>
    <col min="4121" max="4121" width="11.42578125" style="170" customWidth="1"/>
    <col min="4122" max="4122" width="11" style="170" customWidth="1"/>
    <col min="4123" max="4123" width="14.42578125" style="170" customWidth="1"/>
    <col min="4124" max="4354" width="9.140625" style="170"/>
    <col min="4355" max="4355" width="18.85546875" style="170" customWidth="1"/>
    <col min="4356" max="4356" width="8" style="170" customWidth="1"/>
    <col min="4357" max="4376" width="11" style="170" customWidth="1"/>
    <col min="4377" max="4377" width="11.42578125" style="170" customWidth="1"/>
    <col min="4378" max="4378" width="11" style="170" customWidth="1"/>
    <col min="4379" max="4379" width="14.42578125" style="170" customWidth="1"/>
    <col min="4380" max="4610" width="9.140625" style="170"/>
    <col min="4611" max="4611" width="18.85546875" style="170" customWidth="1"/>
    <col min="4612" max="4612" width="8" style="170" customWidth="1"/>
    <col min="4613" max="4632" width="11" style="170" customWidth="1"/>
    <col min="4633" max="4633" width="11.42578125" style="170" customWidth="1"/>
    <col min="4634" max="4634" width="11" style="170" customWidth="1"/>
    <col min="4635" max="4635" width="14.42578125" style="170" customWidth="1"/>
    <col min="4636" max="4866" width="9.140625" style="170"/>
    <col min="4867" max="4867" width="18.85546875" style="170" customWidth="1"/>
    <col min="4868" max="4868" width="8" style="170" customWidth="1"/>
    <col min="4869" max="4888" width="11" style="170" customWidth="1"/>
    <col min="4889" max="4889" width="11.42578125" style="170" customWidth="1"/>
    <col min="4890" max="4890" width="11" style="170" customWidth="1"/>
    <col min="4891" max="4891" width="14.42578125" style="170" customWidth="1"/>
    <col min="4892" max="5122" width="9.140625" style="170"/>
    <col min="5123" max="5123" width="18.85546875" style="170" customWidth="1"/>
    <col min="5124" max="5124" width="8" style="170" customWidth="1"/>
    <col min="5125" max="5144" width="11" style="170" customWidth="1"/>
    <col min="5145" max="5145" width="11.42578125" style="170" customWidth="1"/>
    <col min="5146" max="5146" width="11" style="170" customWidth="1"/>
    <col min="5147" max="5147" width="14.42578125" style="170" customWidth="1"/>
    <col min="5148" max="5378" width="9.140625" style="170"/>
    <col min="5379" max="5379" width="18.85546875" style="170" customWidth="1"/>
    <col min="5380" max="5380" width="8" style="170" customWidth="1"/>
    <col min="5381" max="5400" width="11" style="170" customWidth="1"/>
    <col min="5401" max="5401" width="11.42578125" style="170" customWidth="1"/>
    <col min="5402" max="5402" width="11" style="170" customWidth="1"/>
    <col min="5403" max="5403" width="14.42578125" style="170" customWidth="1"/>
    <col min="5404" max="5634" width="9.140625" style="170"/>
    <col min="5635" max="5635" width="18.85546875" style="170" customWidth="1"/>
    <col min="5636" max="5636" width="8" style="170" customWidth="1"/>
    <col min="5637" max="5656" width="11" style="170" customWidth="1"/>
    <col min="5657" max="5657" width="11.42578125" style="170" customWidth="1"/>
    <col min="5658" max="5658" width="11" style="170" customWidth="1"/>
    <col min="5659" max="5659" width="14.42578125" style="170" customWidth="1"/>
    <col min="5660" max="5890" width="9.140625" style="170"/>
    <col min="5891" max="5891" width="18.85546875" style="170" customWidth="1"/>
    <col min="5892" max="5892" width="8" style="170" customWidth="1"/>
    <col min="5893" max="5912" width="11" style="170" customWidth="1"/>
    <col min="5913" max="5913" width="11.42578125" style="170" customWidth="1"/>
    <col min="5914" max="5914" width="11" style="170" customWidth="1"/>
    <col min="5915" max="5915" width="14.42578125" style="170" customWidth="1"/>
    <col min="5916" max="6146" width="9.140625" style="170"/>
    <col min="6147" max="6147" width="18.85546875" style="170" customWidth="1"/>
    <col min="6148" max="6148" width="8" style="170" customWidth="1"/>
    <col min="6149" max="6168" width="11" style="170" customWidth="1"/>
    <col min="6169" max="6169" width="11.42578125" style="170" customWidth="1"/>
    <col min="6170" max="6170" width="11" style="170" customWidth="1"/>
    <col min="6171" max="6171" width="14.42578125" style="170" customWidth="1"/>
    <col min="6172" max="6402" width="9.140625" style="170"/>
    <col min="6403" max="6403" width="18.85546875" style="170" customWidth="1"/>
    <col min="6404" max="6404" width="8" style="170" customWidth="1"/>
    <col min="6405" max="6424" width="11" style="170" customWidth="1"/>
    <col min="6425" max="6425" width="11.42578125" style="170" customWidth="1"/>
    <col min="6426" max="6426" width="11" style="170" customWidth="1"/>
    <col min="6427" max="6427" width="14.42578125" style="170" customWidth="1"/>
    <col min="6428" max="6658" width="9.140625" style="170"/>
    <col min="6659" max="6659" width="18.85546875" style="170" customWidth="1"/>
    <col min="6660" max="6660" width="8" style="170" customWidth="1"/>
    <col min="6661" max="6680" width="11" style="170" customWidth="1"/>
    <col min="6681" max="6681" width="11.42578125" style="170" customWidth="1"/>
    <col min="6682" max="6682" width="11" style="170" customWidth="1"/>
    <col min="6683" max="6683" width="14.42578125" style="170" customWidth="1"/>
    <col min="6684" max="6914" width="9.140625" style="170"/>
    <col min="6915" max="6915" width="18.85546875" style="170" customWidth="1"/>
    <col min="6916" max="6916" width="8" style="170" customWidth="1"/>
    <col min="6917" max="6936" width="11" style="170" customWidth="1"/>
    <col min="6937" max="6937" width="11.42578125" style="170" customWidth="1"/>
    <col min="6938" max="6938" width="11" style="170" customWidth="1"/>
    <col min="6939" max="6939" width="14.42578125" style="170" customWidth="1"/>
    <col min="6940" max="7170" width="9.140625" style="170"/>
    <col min="7171" max="7171" width="18.85546875" style="170" customWidth="1"/>
    <col min="7172" max="7172" width="8" style="170" customWidth="1"/>
    <col min="7173" max="7192" width="11" style="170" customWidth="1"/>
    <col min="7193" max="7193" width="11.42578125" style="170" customWidth="1"/>
    <col min="7194" max="7194" width="11" style="170" customWidth="1"/>
    <col min="7195" max="7195" width="14.42578125" style="170" customWidth="1"/>
    <col min="7196" max="7426" width="9.140625" style="170"/>
    <col min="7427" max="7427" width="18.85546875" style="170" customWidth="1"/>
    <col min="7428" max="7428" width="8" style="170" customWidth="1"/>
    <col min="7429" max="7448" width="11" style="170" customWidth="1"/>
    <col min="7449" max="7449" width="11.42578125" style="170" customWidth="1"/>
    <col min="7450" max="7450" width="11" style="170" customWidth="1"/>
    <col min="7451" max="7451" width="14.42578125" style="170" customWidth="1"/>
    <col min="7452" max="7682" width="9.140625" style="170"/>
    <col min="7683" max="7683" width="18.85546875" style="170" customWidth="1"/>
    <col min="7684" max="7684" width="8" style="170" customWidth="1"/>
    <col min="7685" max="7704" width="11" style="170" customWidth="1"/>
    <col min="7705" max="7705" width="11.42578125" style="170" customWidth="1"/>
    <col min="7706" max="7706" width="11" style="170" customWidth="1"/>
    <col min="7707" max="7707" width="14.42578125" style="170" customWidth="1"/>
    <col min="7708" max="7938" width="9.140625" style="170"/>
    <col min="7939" max="7939" width="18.85546875" style="170" customWidth="1"/>
    <col min="7940" max="7940" width="8" style="170" customWidth="1"/>
    <col min="7941" max="7960" width="11" style="170" customWidth="1"/>
    <col min="7961" max="7961" width="11.42578125" style="170" customWidth="1"/>
    <col min="7962" max="7962" width="11" style="170" customWidth="1"/>
    <col min="7963" max="7963" width="14.42578125" style="170" customWidth="1"/>
    <col min="7964" max="8194" width="9.140625" style="170"/>
    <col min="8195" max="8195" width="18.85546875" style="170" customWidth="1"/>
    <col min="8196" max="8196" width="8" style="170" customWidth="1"/>
    <col min="8197" max="8216" width="11" style="170" customWidth="1"/>
    <col min="8217" max="8217" width="11.42578125" style="170" customWidth="1"/>
    <col min="8218" max="8218" width="11" style="170" customWidth="1"/>
    <col min="8219" max="8219" width="14.42578125" style="170" customWidth="1"/>
    <col min="8220" max="8450" width="9.140625" style="170"/>
    <col min="8451" max="8451" width="18.85546875" style="170" customWidth="1"/>
    <col min="8452" max="8452" width="8" style="170" customWidth="1"/>
    <col min="8453" max="8472" width="11" style="170" customWidth="1"/>
    <col min="8473" max="8473" width="11.42578125" style="170" customWidth="1"/>
    <col min="8474" max="8474" width="11" style="170" customWidth="1"/>
    <col min="8475" max="8475" width="14.42578125" style="170" customWidth="1"/>
    <col min="8476" max="8706" width="9.140625" style="170"/>
    <col min="8707" max="8707" width="18.85546875" style="170" customWidth="1"/>
    <col min="8708" max="8708" width="8" style="170" customWidth="1"/>
    <col min="8709" max="8728" width="11" style="170" customWidth="1"/>
    <col min="8729" max="8729" width="11.42578125" style="170" customWidth="1"/>
    <col min="8730" max="8730" width="11" style="170" customWidth="1"/>
    <col min="8731" max="8731" width="14.42578125" style="170" customWidth="1"/>
    <col min="8732" max="8962" width="9.140625" style="170"/>
    <col min="8963" max="8963" width="18.85546875" style="170" customWidth="1"/>
    <col min="8964" max="8964" width="8" style="170" customWidth="1"/>
    <col min="8965" max="8984" width="11" style="170" customWidth="1"/>
    <col min="8985" max="8985" width="11.42578125" style="170" customWidth="1"/>
    <col min="8986" max="8986" width="11" style="170" customWidth="1"/>
    <col min="8987" max="8987" width="14.42578125" style="170" customWidth="1"/>
    <col min="8988" max="9218" width="9.140625" style="170"/>
    <col min="9219" max="9219" width="18.85546875" style="170" customWidth="1"/>
    <col min="9220" max="9220" width="8" style="170" customWidth="1"/>
    <col min="9221" max="9240" width="11" style="170" customWidth="1"/>
    <col min="9241" max="9241" width="11.42578125" style="170" customWidth="1"/>
    <col min="9242" max="9242" width="11" style="170" customWidth="1"/>
    <col min="9243" max="9243" width="14.42578125" style="170" customWidth="1"/>
    <col min="9244" max="9474" width="9.140625" style="170"/>
    <col min="9475" max="9475" width="18.85546875" style="170" customWidth="1"/>
    <col min="9476" max="9476" width="8" style="170" customWidth="1"/>
    <col min="9477" max="9496" width="11" style="170" customWidth="1"/>
    <col min="9497" max="9497" width="11.42578125" style="170" customWidth="1"/>
    <col min="9498" max="9498" width="11" style="170" customWidth="1"/>
    <col min="9499" max="9499" width="14.42578125" style="170" customWidth="1"/>
    <col min="9500" max="9730" width="9.140625" style="170"/>
    <col min="9731" max="9731" width="18.85546875" style="170" customWidth="1"/>
    <col min="9732" max="9732" width="8" style="170" customWidth="1"/>
    <col min="9733" max="9752" width="11" style="170" customWidth="1"/>
    <col min="9753" max="9753" width="11.42578125" style="170" customWidth="1"/>
    <col min="9754" max="9754" width="11" style="170" customWidth="1"/>
    <col min="9755" max="9755" width="14.42578125" style="170" customWidth="1"/>
    <col min="9756" max="9986" width="9.140625" style="170"/>
    <col min="9987" max="9987" width="18.85546875" style="170" customWidth="1"/>
    <col min="9988" max="9988" width="8" style="170" customWidth="1"/>
    <col min="9989" max="10008" width="11" style="170" customWidth="1"/>
    <col min="10009" max="10009" width="11.42578125" style="170" customWidth="1"/>
    <col min="10010" max="10010" width="11" style="170" customWidth="1"/>
    <col min="10011" max="10011" width="14.42578125" style="170" customWidth="1"/>
    <col min="10012" max="10242" width="9.140625" style="170"/>
    <col min="10243" max="10243" width="18.85546875" style="170" customWidth="1"/>
    <col min="10244" max="10244" width="8" style="170" customWidth="1"/>
    <col min="10245" max="10264" width="11" style="170" customWidth="1"/>
    <col min="10265" max="10265" width="11.42578125" style="170" customWidth="1"/>
    <col min="10266" max="10266" width="11" style="170" customWidth="1"/>
    <col min="10267" max="10267" width="14.42578125" style="170" customWidth="1"/>
    <col min="10268" max="10498" width="9.140625" style="170"/>
    <col min="10499" max="10499" width="18.85546875" style="170" customWidth="1"/>
    <col min="10500" max="10500" width="8" style="170" customWidth="1"/>
    <col min="10501" max="10520" width="11" style="170" customWidth="1"/>
    <col min="10521" max="10521" width="11.42578125" style="170" customWidth="1"/>
    <col min="10522" max="10522" width="11" style="170" customWidth="1"/>
    <col min="10523" max="10523" width="14.42578125" style="170" customWidth="1"/>
    <col min="10524" max="10754" width="9.140625" style="170"/>
    <col min="10755" max="10755" width="18.85546875" style="170" customWidth="1"/>
    <col min="10756" max="10756" width="8" style="170" customWidth="1"/>
    <col min="10757" max="10776" width="11" style="170" customWidth="1"/>
    <col min="10777" max="10777" width="11.42578125" style="170" customWidth="1"/>
    <col min="10778" max="10778" width="11" style="170" customWidth="1"/>
    <col min="10779" max="10779" width="14.42578125" style="170" customWidth="1"/>
    <col min="10780" max="11010" width="9.140625" style="170"/>
    <col min="11011" max="11011" width="18.85546875" style="170" customWidth="1"/>
    <col min="11012" max="11012" width="8" style="170" customWidth="1"/>
    <col min="11013" max="11032" width="11" style="170" customWidth="1"/>
    <col min="11033" max="11033" width="11.42578125" style="170" customWidth="1"/>
    <col min="11034" max="11034" width="11" style="170" customWidth="1"/>
    <col min="11035" max="11035" width="14.42578125" style="170" customWidth="1"/>
    <col min="11036" max="11266" width="9.140625" style="170"/>
    <col min="11267" max="11267" width="18.85546875" style="170" customWidth="1"/>
    <col min="11268" max="11268" width="8" style="170" customWidth="1"/>
    <col min="11269" max="11288" width="11" style="170" customWidth="1"/>
    <col min="11289" max="11289" width="11.42578125" style="170" customWidth="1"/>
    <col min="11290" max="11290" width="11" style="170" customWidth="1"/>
    <col min="11291" max="11291" width="14.42578125" style="170" customWidth="1"/>
    <col min="11292" max="11522" width="9.140625" style="170"/>
    <col min="11523" max="11523" width="18.85546875" style="170" customWidth="1"/>
    <col min="11524" max="11524" width="8" style="170" customWidth="1"/>
    <col min="11525" max="11544" width="11" style="170" customWidth="1"/>
    <col min="11545" max="11545" width="11.42578125" style="170" customWidth="1"/>
    <col min="11546" max="11546" width="11" style="170" customWidth="1"/>
    <col min="11547" max="11547" width="14.42578125" style="170" customWidth="1"/>
    <col min="11548" max="11778" width="9.140625" style="170"/>
    <col min="11779" max="11779" width="18.85546875" style="170" customWidth="1"/>
    <col min="11780" max="11780" width="8" style="170" customWidth="1"/>
    <col min="11781" max="11800" width="11" style="170" customWidth="1"/>
    <col min="11801" max="11801" width="11.42578125" style="170" customWidth="1"/>
    <col min="11802" max="11802" width="11" style="170" customWidth="1"/>
    <col min="11803" max="11803" width="14.42578125" style="170" customWidth="1"/>
    <col min="11804" max="12034" width="9.140625" style="170"/>
    <col min="12035" max="12035" width="18.85546875" style="170" customWidth="1"/>
    <col min="12036" max="12036" width="8" style="170" customWidth="1"/>
    <col min="12037" max="12056" width="11" style="170" customWidth="1"/>
    <col min="12057" max="12057" width="11.42578125" style="170" customWidth="1"/>
    <col min="12058" max="12058" width="11" style="170" customWidth="1"/>
    <col min="12059" max="12059" width="14.42578125" style="170" customWidth="1"/>
    <col min="12060" max="12290" width="9.140625" style="170"/>
    <col min="12291" max="12291" width="18.85546875" style="170" customWidth="1"/>
    <col min="12292" max="12292" width="8" style="170" customWidth="1"/>
    <col min="12293" max="12312" width="11" style="170" customWidth="1"/>
    <col min="12313" max="12313" width="11.42578125" style="170" customWidth="1"/>
    <col min="12314" max="12314" width="11" style="170" customWidth="1"/>
    <col min="12315" max="12315" width="14.42578125" style="170" customWidth="1"/>
    <col min="12316" max="12546" width="9.140625" style="170"/>
    <col min="12547" max="12547" width="18.85546875" style="170" customWidth="1"/>
    <col min="12548" max="12548" width="8" style="170" customWidth="1"/>
    <col min="12549" max="12568" width="11" style="170" customWidth="1"/>
    <col min="12569" max="12569" width="11.42578125" style="170" customWidth="1"/>
    <col min="12570" max="12570" width="11" style="170" customWidth="1"/>
    <col min="12571" max="12571" width="14.42578125" style="170" customWidth="1"/>
    <col min="12572" max="12802" width="9.140625" style="170"/>
    <col min="12803" max="12803" width="18.85546875" style="170" customWidth="1"/>
    <col min="12804" max="12804" width="8" style="170" customWidth="1"/>
    <col min="12805" max="12824" width="11" style="170" customWidth="1"/>
    <col min="12825" max="12825" width="11.42578125" style="170" customWidth="1"/>
    <col min="12826" max="12826" width="11" style="170" customWidth="1"/>
    <col min="12827" max="12827" width="14.42578125" style="170" customWidth="1"/>
    <col min="12828" max="13058" width="9.140625" style="170"/>
    <col min="13059" max="13059" width="18.85546875" style="170" customWidth="1"/>
    <col min="13060" max="13060" width="8" style="170" customWidth="1"/>
    <col min="13061" max="13080" width="11" style="170" customWidth="1"/>
    <col min="13081" max="13081" width="11.42578125" style="170" customWidth="1"/>
    <col min="13082" max="13082" width="11" style="170" customWidth="1"/>
    <col min="13083" max="13083" width="14.42578125" style="170" customWidth="1"/>
    <col min="13084" max="13314" width="9.140625" style="170"/>
    <col min="13315" max="13315" width="18.85546875" style="170" customWidth="1"/>
    <col min="13316" max="13316" width="8" style="170" customWidth="1"/>
    <col min="13317" max="13336" width="11" style="170" customWidth="1"/>
    <col min="13337" max="13337" width="11.42578125" style="170" customWidth="1"/>
    <col min="13338" max="13338" width="11" style="170" customWidth="1"/>
    <col min="13339" max="13339" width="14.42578125" style="170" customWidth="1"/>
    <col min="13340" max="13570" width="9.140625" style="170"/>
    <col min="13571" max="13571" width="18.85546875" style="170" customWidth="1"/>
    <col min="13572" max="13572" width="8" style="170" customWidth="1"/>
    <col min="13573" max="13592" width="11" style="170" customWidth="1"/>
    <col min="13593" max="13593" width="11.42578125" style="170" customWidth="1"/>
    <col min="13594" max="13594" width="11" style="170" customWidth="1"/>
    <col min="13595" max="13595" width="14.42578125" style="170" customWidth="1"/>
    <col min="13596" max="13826" width="9.140625" style="170"/>
    <col min="13827" max="13827" width="18.85546875" style="170" customWidth="1"/>
    <col min="13828" max="13828" width="8" style="170" customWidth="1"/>
    <col min="13829" max="13848" width="11" style="170" customWidth="1"/>
    <col min="13849" max="13849" width="11.42578125" style="170" customWidth="1"/>
    <col min="13850" max="13850" width="11" style="170" customWidth="1"/>
    <col min="13851" max="13851" width="14.42578125" style="170" customWidth="1"/>
    <col min="13852" max="14082" width="9.140625" style="170"/>
    <col min="14083" max="14083" width="18.85546875" style="170" customWidth="1"/>
    <col min="14084" max="14084" width="8" style="170" customWidth="1"/>
    <col min="14085" max="14104" width="11" style="170" customWidth="1"/>
    <col min="14105" max="14105" width="11.42578125" style="170" customWidth="1"/>
    <col min="14106" max="14106" width="11" style="170" customWidth="1"/>
    <col min="14107" max="14107" width="14.42578125" style="170" customWidth="1"/>
    <col min="14108" max="14338" width="9.140625" style="170"/>
    <col min="14339" max="14339" width="18.85546875" style="170" customWidth="1"/>
    <col min="14340" max="14340" width="8" style="170" customWidth="1"/>
    <col min="14341" max="14360" width="11" style="170" customWidth="1"/>
    <col min="14361" max="14361" width="11.42578125" style="170" customWidth="1"/>
    <col min="14362" max="14362" width="11" style="170" customWidth="1"/>
    <col min="14363" max="14363" width="14.42578125" style="170" customWidth="1"/>
    <col min="14364" max="14594" width="9.140625" style="170"/>
    <col min="14595" max="14595" width="18.85546875" style="170" customWidth="1"/>
    <col min="14596" max="14596" width="8" style="170" customWidth="1"/>
    <col min="14597" max="14616" width="11" style="170" customWidth="1"/>
    <col min="14617" max="14617" width="11.42578125" style="170" customWidth="1"/>
    <col min="14618" max="14618" width="11" style="170" customWidth="1"/>
    <col min="14619" max="14619" width="14.42578125" style="170" customWidth="1"/>
    <col min="14620" max="14850" width="9.140625" style="170"/>
    <col min="14851" max="14851" width="18.85546875" style="170" customWidth="1"/>
    <col min="14852" max="14852" width="8" style="170" customWidth="1"/>
    <col min="14853" max="14872" width="11" style="170" customWidth="1"/>
    <col min="14873" max="14873" width="11.42578125" style="170" customWidth="1"/>
    <col min="14874" max="14874" width="11" style="170" customWidth="1"/>
    <col min="14875" max="14875" width="14.42578125" style="170" customWidth="1"/>
    <col min="14876" max="15106" width="9.140625" style="170"/>
    <col min="15107" max="15107" width="18.85546875" style="170" customWidth="1"/>
    <col min="15108" max="15108" width="8" style="170" customWidth="1"/>
    <col min="15109" max="15128" width="11" style="170" customWidth="1"/>
    <col min="15129" max="15129" width="11.42578125" style="170" customWidth="1"/>
    <col min="15130" max="15130" width="11" style="170" customWidth="1"/>
    <col min="15131" max="15131" width="14.42578125" style="170" customWidth="1"/>
    <col min="15132" max="15362" width="9.140625" style="170"/>
    <col min="15363" max="15363" width="18.85546875" style="170" customWidth="1"/>
    <col min="15364" max="15364" width="8" style="170" customWidth="1"/>
    <col min="15365" max="15384" width="11" style="170" customWidth="1"/>
    <col min="15385" max="15385" width="11.42578125" style="170" customWidth="1"/>
    <col min="15386" max="15386" width="11" style="170" customWidth="1"/>
    <col min="15387" max="15387" width="14.42578125" style="170" customWidth="1"/>
    <col min="15388" max="15618" width="9.140625" style="170"/>
    <col min="15619" max="15619" width="18.85546875" style="170" customWidth="1"/>
    <col min="15620" max="15620" width="8" style="170" customWidth="1"/>
    <col min="15621" max="15640" width="11" style="170" customWidth="1"/>
    <col min="15641" max="15641" width="11.42578125" style="170" customWidth="1"/>
    <col min="15642" max="15642" width="11" style="170" customWidth="1"/>
    <col min="15643" max="15643" width="14.42578125" style="170" customWidth="1"/>
    <col min="15644" max="15874" width="9.140625" style="170"/>
    <col min="15875" max="15875" width="18.85546875" style="170" customWidth="1"/>
    <col min="15876" max="15876" width="8" style="170" customWidth="1"/>
    <col min="15877" max="15896" width="11" style="170" customWidth="1"/>
    <col min="15897" max="15897" width="11.42578125" style="170" customWidth="1"/>
    <col min="15898" max="15898" width="11" style="170" customWidth="1"/>
    <col min="15899" max="15899" width="14.42578125" style="170" customWidth="1"/>
    <col min="15900" max="16130" width="9.140625" style="170"/>
    <col min="16131" max="16131" width="18.85546875" style="170" customWidth="1"/>
    <col min="16132" max="16132" width="8" style="170" customWidth="1"/>
    <col min="16133" max="16152" width="11" style="170" customWidth="1"/>
    <col min="16153" max="16153" width="11.42578125" style="170" customWidth="1"/>
    <col min="16154" max="16154" width="11" style="170" customWidth="1"/>
    <col min="16155" max="16155" width="14.42578125" style="170" customWidth="1"/>
    <col min="16156" max="16384" width="9.140625" style="170"/>
  </cols>
  <sheetData>
    <row r="1" spans="2:28" s="186" customFormat="1" ht="18" customHeight="1">
      <c r="C1" s="187"/>
      <c r="D1" s="187"/>
      <c r="E1" s="187"/>
      <c r="F1" s="187"/>
    </row>
    <row r="2" spans="2:28" s="186" customFormat="1" ht="18" customHeight="1">
      <c r="C2" s="187"/>
      <c r="D2" s="187"/>
      <c r="E2" s="187"/>
      <c r="F2" s="187"/>
      <c r="Y2" s="203" t="s">
        <v>607</v>
      </c>
      <c r="Z2" s="188"/>
      <c r="AB2" s="188"/>
    </row>
    <row r="3" spans="2:28" s="177" customFormat="1" ht="21" customHeight="1">
      <c r="B3" s="917" t="s">
        <v>604</v>
      </c>
      <c r="C3" s="917"/>
      <c r="D3" s="917"/>
      <c r="E3" s="917"/>
      <c r="F3" s="917"/>
      <c r="G3" s="917"/>
      <c r="H3" s="917"/>
      <c r="I3" s="917"/>
      <c r="J3" s="917"/>
      <c r="K3" s="917"/>
      <c r="L3" s="917"/>
      <c r="M3" s="917"/>
      <c r="N3" s="917"/>
      <c r="O3" s="917"/>
      <c r="P3" s="917"/>
      <c r="Q3" s="917"/>
      <c r="R3" s="917"/>
      <c r="S3" s="917"/>
      <c r="T3" s="917"/>
      <c r="U3" s="917"/>
      <c r="V3" s="917"/>
      <c r="W3" s="917"/>
      <c r="X3" s="917"/>
      <c r="Y3" s="917"/>
    </row>
    <row r="4" spans="2:28" s="177" customFormat="1" ht="17.25" customHeight="1">
      <c r="B4" s="172"/>
      <c r="C4" s="183"/>
      <c r="D4" s="189"/>
      <c r="E4" s="189"/>
      <c r="F4" s="189"/>
      <c r="V4" s="918" t="s">
        <v>372</v>
      </c>
      <c r="W4" s="918"/>
      <c r="X4" s="918"/>
      <c r="Y4" s="918"/>
    </row>
    <row r="5" spans="2:28" ht="15.95" customHeight="1">
      <c r="B5" s="919" t="s">
        <v>373</v>
      </c>
      <c r="C5" s="920"/>
      <c r="D5" s="924" t="s">
        <v>396</v>
      </c>
      <c r="E5" s="924"/>
      <c r="F5" s="924"/>
      <c r="G5" s="924"/>
      <c r="H5" s="924"/>
      <c r="I5" s="924"/>
      <c r="J5" s="924"/>
      <c r="K5" s="924"/>
      <c r="L5" s="924"/>
      <c r="M5" s="924"/>
      <c r="N5" s="924"/>
      <c r="O5" s="924"/>
      <c r="P5" s="924"/>
      <c r="Q5" s="924"/>
      <c r="R5" s="924"/>
      <c r="S5" s="924"/>
      <c r="T5" s="924"/>
      <c r="U5" s="924"/>
      <c r="V5" s="924"/>
      <c r="W5" s="924"/>
      <c r="X5" s="924"/>
      <c r="Y5" s="925" t="s">
        <v>366</v>
      </c>
    </row>
    <row r="6" spans="2:28" ht="15" customHeight="1">
      <c r="B6" s="921"/>
      <c r="C6" s="922"/>
      <c r="D6" s="220" t="s">
        <v>76</v>
      </c>
      <c r="E6" s="208" t="s">
        <v>77</v>
      </c>
      <c r="F6" s="208" t="s">
        <v>78</v>
      </c>
      <c r="G6" s="208" t="s">
        <v>79</v>
      </c>
      <c r="H6" s="208" t="s">
        <v>80</v>
      </c>
      <c r="I6" s="208" t="s">
        <v>81</v>
      </c>
      <c r="J6" s="208" t="s">
        <v>82</v>
      </c>
      <c r="K6" s="208" t="s">
        <v>83</v>
      </c>
      <c r="L6" s="208" t="s">
        <v>84</v>
      </c>
      <c r="M6" s="208" t="s">
        <v>85</v>
      </c>
      <c r="N6" s="208" t="s">
        <v>86</v>
      </c>
      <c r="O6" s="208" t="s">
        <v>87</v>
      </c>
      <c r="P6" s="208" t="s">
        <v>88</v>
      </c>
      <c r="Q6" s="208" t="s">
        <v>89</v>
      </c>
      <c r="R6" s="208" t="s">
        <v>90</v>
      </c>
      <c r="S6" s="208" t="s">
        <v>91</v>
      </c>
      <c r="T6" s="208" t="s">
        <v>92</v>
      </c>
      <c r="U6" s="208" t="s">
        <v>93</v>
      </c>
      <c r="V6" s="208" t="s">
        <v>94</v>
      </c>
      <c r="W6" s="208" t="s">
        <v>95</v>
      </c>
      <c r="X6" s="208" t="s">
        <v>494</v>
      </c>
      <c r="Y6" s="926"/>
    </row>
    <row r="7" spans="2:28" ht="15" customHeight="1">
      <c r="B7" s="962"/>
      <c r="C7" s="963"/>
      <c r="D7" s="221" t="s">
        <v>116</v>
      </c>
      <c r="E7" s="211" t="s">
        <v>137</v>
      </c>
      <c r="F7" s="211" t="s">
        <v>138</v>
      </c>
      <c r="G7" s="211" t="s">
        <v>139</v>
      </c>
      <c r="H7" s="211" t="s">
        <v>140</v>
      </c>
      <c r="I7" s="211" t="s">
        <v>141</v>
      </c>
      <c r="J7" s="211" t="s">
        <v>142</v>
      </c>
      <c r="K7" s="211" t="s">
        <v>143</v>
      </c>
      <c r="L7" s="211" t="s">
        <v>144</v>
      </c>
      <c r="M7" s="211" t="s">
        <v>145</v>
      </c>
      <c r="N7" s="211" t="s">
        <v>146</v>
      </c>
      <c r="O7" s="211" t="s">
        <v>147</v>
      </c>
      <c r="P7" s="211" t="s">
        <v>148</v>
      </c>
      <c r="Q7" s="211" t="s">
        <v>149</v>
      </c>
      <c r="R7" s="211" t="s">
        <v>150</v>
      </c>
      <c r="S7" s="211" t="s">
        <v>151</v>
      </c>
      <c r="T7" s="211" t="s">
        <v>152</v>
      </c>
      <c r="U7" s="211" t="s">
        <v>153</v>
      </c>
      <c r="V7" s="211" t="s">
        <v>154</v>
      </c>
      <c r="W7" s="211" t="s">
        <v>155</v>
      </c>
      <c r="X7" s="211" t="s">
        <v>495</v>
      </c>
      <c r="Y7" s="964"/>
    </row>
    <row r="8" spans="2:28" ht="15" customHeight="1">
      <c r="B8" s="190" t="s">
        <v>397</v>
      </c>
      <c r="C8" s="191" t="s">
        <v>398</v>
      </c>
      <c r="D8" s="192">
        <f>'第7-3号'!F16</f>
        <v>24336</v>
      </c>
      <c r="E8" s="193">
        <f>'第7-3号'!G16</f>
        <v>48344</v>
      </c>
      <c r="F8" s="193">
        <f>'第7-3号'!H16</f>
        <v>48102</v>
      </c>
      <c r="G8" s="193">
        <f>'第7-3号'!I16</f>
        <v>47863</v>
      </c>
      <c r="H8" s="193">
        <f>'第7-3号'!J16</f>
        <v>47722</v>
      </c>
      <c r="I8" s="193">
        <f>'第7-3号'!K16</f>
        <v>47424</v>
      </c>
      <c r="J8" s="193">
        <f>'第7-3号'!L16</f>
        <v>47207</v>
      </c>
      <c r="K8" s="193">
        <f>'第7-3号'!M16</f>
        <v>46992</v>
      </c>
      <c r="L8" s="193">
        <f>'第7-3号'!N16</f>
        <v>46857</v>
      </c>
      <c r="M8" s="193">
        <f>'第7-3号'!O16</f>
        <v>46579</v>
      </c>
      <c r="N8" s="193">
        <f>'第7-3号'!P16</f>
        <v>46380</v>
      </c>
      <c r="O8" s="193">
        <f>'第7-3号'!F35</f>
        <v>46182</v>
      </c>
      <c r="P8" s="193">
        <f>'第7-3号'!G35</f>
        <v>46061</v>
      </c>
      <c r="Q8" s="193">
        <f>'第7-3号'!H35</f>
        <v>45790</v>
      </c>
      <c r="R8" s="193">
        <f>'第7-3号'!I35</f>
        <v>45600</v>
      </c>
      <c r="S8" s="193">
        <f>'第7-3号'!J35</f>
        <v>45412</v>
      </c>
      <c r="T8" s="193">
        <f>'第7-3号'!K35</f>
        <v>45298</v>
      </c>
      <c r="U8" s="193">
        <f>'第7-3号'!L35</f>
        <v>45036</v>
      </c>
      <c r="V8" s="193">
        <f>'第7-3号'!M35</f>
        <v>44850</v>
      </c>
      <c r="W8" s="193">
        <f>'第7-3号'!N35</f>
        <v>44671</v>
      </c>
      <c r="X8" s="194">
        <f>'第7-3号'!O35</f>
        <v>44568</v>
      </c>
      <c r="Y8" s="195">
        <f>SUM(D8:X8)</f>
        <v>951274</v>
      </c>
    </row>
    <row r="9" spans="2:28" ht="15" customHeight="1">
      <c r="B9" s="959"/>
      <c r="C9" s="452" t="s">
        <v>375</v>
      </c>
      <c r="D9" s="443"/>
      <c r="E9" s="443"/>
      <c r="F9" s="443"/>
      <c r="G9" s="443"/>
      <c r="H9" s="443"/>
      <c r="I9" s="443"/>
      <c r="J9" s="443"/>
      <c r="K9" s="443"/>
      <c r="L9" s="443"/>
      <c r="M9" s="443"/>
      <c r="N9" s="443"/>
      <c r="O9" s="443"/>
      <c r="P9" s="443"/>
      <c r="Q9" s="443"/>
      <c r="R9" s="443"/>
      <c r="S9" s="443"/>
      <c r="T9" s="443"/>
      <c r="U9" s="443"/>
      <c r="V9" s="443"/>
      <c r="W9" s="443"/>
      <c r="X9" s="443"/>
      <c r="Y9" s="444"/>
    </row>
    <row r="10" spans="2:28" ht="15" customHeight="1">
      <c r="B10" s="959"/>
      <c r="C10" s="184" t="s">
        <v>431</v>
      </c>
      <c r="D10" s="445"/>
      <c r="E10" s="445"/>
      <c r="F10" s="445"/>
      <c r="G10" s="445"/>
      <c r="H10" s="445"/>
      <c r="I10" s="445"/>
      <c r="J10" s="445"/>
      <c r="K10" s="445"/>
      <c r="L10" s="445"/>
      <c r="M10" s="445"/>
      <c r="N10" s="445"/>
      <c r="O10" s="445"/>
      <c r="P10" s="445"/>
      <c r="Q10" s="445"/>
      <c r="R10" s="445"/>
      <c r="S10" s="445"/>
      <c r="T10" s="445"/>
      <c r="U10" s="445"/>
      <c r="V10" s="445"/>
      <c r="W10" s="445"/>
      <c r="X10" s="445"/>
      <c r="Y10" s="446"/>
    </row>
    <row r="11" spans="2:28" ht="15" customHeight="1">
      <c r="B11" s="914"/>
      <c r="C11" s="173" t="s">
        <v>376</v>
      </c>
      <c r="D11" s="447"/>
      <c r="E11" s="447"/>
      <c r="F11" s="447"/>
      <c r="G11" s="447"/>
      <c r="H11" s="447"/>
      <c r="I11" s="447"/>
      <c r="J11" s="447"/>
      <c r="K11" s="447"/>
      <c r="L11" s="447"/>
      <c r="M11" s="447"/>
      <c r="N11" s="447"/>
      <c r="O11" s="447"/>
      <c r="P11" s="447"/>
      <c r="Q11" s="447"/>
      <c r="R11" s="447"/>
      <c r="S11" s="447"/>
      <c r="T11" s="447"/>
      <c r="U11" s="447"/>
      <c r="V11" s="447"/>
      <c r="W11" s="447"/>
      <c r="X11" s="447"/>
      <c r="Y11" s="448"/>
    </row>
    <row r="12" spans="2:28" ht="15" customHeight="1">
      <c r="B12" s="913"/>
      <c r="C12" s="452" t="s">
        <v>375</v>
      </c>
      <c r="D12" s="449"/>
      <c r="E12" s="449"/>
      <c r="F12" s="449"/>
      <c r="G12" s="449"/>
      <c r="H12" s="449"/>
      <c r="I12" s="449"/>
      <c r="J12" s="449"/>
      <c r="K12" s="449"/>
      <c r="L12" s="449"/>
      <c r="M12" s="449"/>
      <c r="N12" s="449"/>
      <c r="O12" s="449"/>
      <c r="P12" s="449"/>
      <c r="Q12" s="449"/>
      <c r="R12" s="449"/>
      <c r="S12" s="449"/>
      <c r="T12" s="449"/>
      <c r="U12" s="449"/>
      <c r="V12" s="449"/>
      <c r="W12" s="449"/>
      <c r="X12" s="449"/>
      <c r="Y12" s="450"/>
    </row>
    <row r="13" spans="2:28" ht="15" customHeight="1">
      <c r="B13" s="959"/>
      <c r="C13" s="184" t="s">
        <v>431</v>
      </c>
      <c r="D13" s="445"/>
      <c r="E13" s="445"/>
      <c r="F13" s="445"/>
      <c r="G13" s="445"/>
      <c r="H13" s="445"/>
      <c r="I13" s="445"/>
      <c r="J13" s="445"/>
      <c r="K13" s="445"/>
      <c r="L13" s="445"/>
      <c r="M13" s="445"/>
      <c r="N13" s="445"/>
      <c r="O13" s="445"/>
      <c r="P13" s="445"/>
      <c r="Q13" s="445"/>
      <c r="R13" s="445"/>
      <c r="S13" s="445"/>
      <c r="T13" s="445"/>
      <c r="U13" s="445"/>
      <c r="V13" s="445"/>
      <c r="W13" s="445"/>
      <c r="X13" s="445"/>
      <c r="Y13" s="446"/>
    </row>
    <row r="14" spans="2:28" ht="15" customHeight="1">
      <c r="B14" s="914"/>
      <c r="C14" s="173" t="s">
        <v>376</v>
      </c>
      <c r="D14" s="447"/>
      <c r="E14" s="447"/>
      <c r="F14" s="447"/>
      <c r="G14" s="447"/>
      <c r="H14" s="447"/>
      <c r="I14" s="447"/>
      <c r="J14" s="447"/>
      <c r="K14" s="447"/>
      <c r="L14" s="447"/>
      <c r="M14" s="447"/>
      <c r="N14" s="447"/>
      <c r="O14" s="447"/>
      <c r="P14" s="447"/>
      <c r="Q14" s="447"/>
      <c r="R14" s="447"/>
      <c r="S14" s="447"/>
      <c r="T14" s="447"/>
      <c r="U14" s="447"/>
      <c r="V14" s="447"/>
      <c r="W14" s="447"/>
      <c r="X14" s="447"/>
      <c r="Y14" s="448"/>
    </row>
    <row r="15" spans="2:28" ht="15" customHeight="1">
      <c r="B15" s="913"/>
      <c r="C15" s="452" t="s">
        <v>375</v>
      </c>
      <c r="D15" s="449"/>
      <c r="E15" s="449"/>
      <c r="F15" s="449"/>
      <c r="G15" s="449"/>
      <c r="H15" s="449"/>
      <c r="I15" s="449"/>
      <c r="J15" s="449"/>
      <c r="K15" s="449"/>
      <c r="L15" s="449"/>
      <c r="M15" s="449"/>
      <c r="N15" s="449"/>
      <c r="O15" s="449"/>
      <c r="P15" s="449"/>
      <c r="Q15" s="449"/>
      <c r="R15" s="449"/>
      <c r="S15" s="449"/>
      <c r="T15" s="449"/>
      <c r="U15" s="449"/>
      <c r="V15" s="449"/>
      <c r="W15" s="449"/>
      <c r="X15" s="449"/>
      <c r="Y15" s="450"/>
    </row>
    <row r="16" spans="2:28" ht="15" customHeight="1">
      <c r="B16" s="959"/>
      <c r="C16" s="184" t="s">
        <v>431</v>
      </c>
      <c r="D16" s="445"/>
      <c r="E16" s="445"/>
      <c r="F16" s="445"/>
      <c r="G16" s="445"/>
      <c r="H16" s="445"/>
      <c r="I16" s="445"/>
      <c r="J16" s="445"/>
      <c r="K16" s="445"/>
      <c r="L16" s="445"/>
      <c r="M16" s="445"/>
      <c r="N16" s="445"/>
      <c r="O16" s="445"/>
      <c r="P16" s="445"/>
      <c r="Q16" s="445"/>
      <c r="R16" s="445"/>
      <c r="S16" s="445"/>
      <c r="T16" s="445"/>
      <c r="U16" s="445"/>
      <c r="V16" s="445"/>
      <c r="W16" s="445"/>
      <c r="X16" s="445"/>
      <c r="Y16" s="446"/>
    </row>
    <row r="17" spans="2:25" ht="15" customHeight="1">
      <c r="B17" s="914"/>
      <c r="C17" s="173" t="s">
        <v>376</v>
      </c>
      <c r="D17" s="447"/>
      <c r="E17" s="447"/>
      <c r="F17" s="447"/>
      <c r="G17" s="447"/>
      <c r="H17" s="447"/>
      <c r="I17" s="447"/>
      <c r="J17" s="447"/>
      <c r="K17" s="447"/>
      <c r="L17" s="447"/>
      <c r="M17" s="447"/>
      <c r="N17" s="447"/>
      <c r="O17" s="447"/>
      <c r="P17" s="447"/>
      <c r="Q17" s="447"/>
      <c r="R17" s="447"/>
      <c r="S17" s="447"/>
      <c r="T17" s="447"/>
      <c r="U17" s="447"/>
      <c r="V17" s="447"/>
      <c r="W17" s="447"/>
      <c r="X17" s="447"/>
      <c r="Y17" s="448"/>
    </row>
    <row r="18" spans="2:25" ht="15" customHeight="1">
      <c r="B18" s="913"/>
      <c r="C18" s="452" t="s">
        <v>375</v>
      </c>
      <c r="D18" s="449"/>
      <c r="E18" s="449"/>
      <c r="F18" s="449"/>
      <c r="G18" s="449"/>
      <c r="H18" s="449"/>
      <c r="I18" s="449"/>
      <c r="J18" s="449"/>
      <c r="K18" s="449"/>
      <c r="L18" s="449"/>
      <c r="M18" s="449"/>
      <c r="N18" s="449"/>
      <c r="O18" s="449"/>
      <c r="P18" s="449"/>
      <c r="Q18" s="449"/>
      <c r="R18" s="449"/>
      <c r="S18" s="449"/>
      <c r="T18" s="449"/>
      <c r="U18" s="449"/>
      <c r="V18" s="449"/>
      <c r="W18" s="449"/>
      <c r="X18" s="449"/>
      <c r="Y18" s="450"/>
    </row>
    <row r="19" spans="2:25" ht="15" customHeight="1">
      <c r="B19" s="959"/>
      <c r="C19" s="184" t="s">
        <v>431</v>
      </c>
      <c r="D19" s="445"/>
      <c r="E19" s="445"/>
      <c r="F19" s="445"/>
      <c r="G19" s="445"/>
      <c r="H19" s="445"/>
      <c r="I19" s="445"/>
      <c r="J19" s="445"/>
      <c r="K19" s="445"/>
      <c r="L19" s="445"/>
      <c r="M19" s="445"/>
      <c r="N19" s="445"/>
      <c r="O19" s="445"/>
      <c r="P19" s="445"/>
      <c r="Q19" s="445"/>
      <c r="R19" s="445"/>
      <c r="S19" s="445"/>
      <c r="T19" s="445"/>
      <c r="U19" s="445"/>
      <c r="V19" s="445"/>
      <c r="W19" s="445"/>
      <c r="X19" s="445"/>
      <c r="Y19" s="446"/>
    </row>
    <row r="20" spans="2:25" ht="15" customHeight="1">
      <c r="B20" s="914"/>
      <c r="C20" s="173" t="s">
        <v>376</v>
      </c>
      <c r="D20" s="447"/>
      <c r="E20" s="447"/>
      <c r="F20" s="447"/>
      <c r="G20" s="447"/>
      <c r="H20" s="447"/>
      <c r="I20" s="447"/>
      <c r="J20" s="447"/>
      <c r="K20" s="447"/>
      <c r="L20" s="447"/>
      <c r="M20" s="447"/>
      <c r="N20" s="447"/>
      <c r="O20" s="447"/>
      <c r="P20" s="447"/>
      <c r="Q20" s="447"/>
      <c r="R20" s="447"/>
      <c r="S20" s="447"/>
      <c r="T20" s="447"/>
      <c r="U20" s="447"/>
      <c r="V20" s="447"/>
      <c r="W20" s="447"/>
      <c r="X20" s="447"/>
      <c r="Y20" s="448"/>
    </row>
    <row r="21" spans="2:25" ht="15" customHeight="1">
      <c r="B21" s="913"/>
      <c r="C21" s="452" t="s">
        <v>375</v>
      </c>
      <c r="D21" s="449"/>
      <c r="E21" s="449"/>
      <c r="F21" s="449"/>
      <c r="G21" s="449"/>
      <c r="H21" s="449"/>
      <c r="I21" s="449"/>
      <c r="J21" s="449"/>
      <c r="K21" s="449"/>
      <c r="L21" s="449"/>
      <c r="M21" s="449"/>
      <c r="N21" s="449"/>
      <c r="O21" s="449"/>
      <c r="P21" s="449"/>
      <c r="Q21" s="449"/>
      <c r="R21" s="449"/>
      <c r="S21" s="449"/>
      <c r="T21" s="449"/>
      <c r="U21" s="449"/>
      <c r="V21" s="449"/>
      <c r="W21" s="449"/>
      <c r="X21" s="449"/>
      <c r="Y21" s="450"/>
    </row>
    <row r="22" spans="2:25" ht="15" customHeight="1">
      <c r="B22" s="959"/>
      <c r="C22" s="184" t="s">
        <v>431</v>
      </c>
      <c r="D22" s="445"/>
      <c r="E22" s="445"/>
      <c r="F22" s="445"/>
      <c r="G22" s="445"/>
      <c r="H22" s="445"/>
      <c r="I22" s="445"/>
      <c r="J22" s="445"/>
      <c r="K22" s="445"/>
      <c r="L22" s="445"/>
      <c r="M22" s="445"/>
      <c r="N22" s="445"/>
      <c r="O22" s="445"/>
      <c r="P22" s="445"/>
      <c r="Q22" s="445"/>
      <c r="R22" s="445"/>
      <c r="S22" s="445"/>
      <c r="T22" s="445"/>
      <c r="U22" s="445"/>
      <c r="V22" s="445"/>
      <c r="W22" s="445"/>
      <c r="X22" s="445"/>
      <c r="Y22" s="446"/>
    </row>
    <row r="23" spans="2:25" ht="15" customHeight="1">
      <c r="B23" s="914"/>
      <c r="C23" s="173" t="s">
        <v>376</v>
      </c>
      <c r="D23" s="447"/>
      <c r="E23" s="447"/>
      <c r="F23" s="447"/>
      <c r="G23" s="447"/>
      <c r="H23" s="447"/>
      <c r="I23" s="447"/>
      <c r="J23" s="447"/>
      <c r="K23" s="447"/>
      <c r="L23" s="447"/>
      <c r="M23" s="447"/>
      <c r="N23" s="447"/>
      <c r="O23" s="447"/>
      <c r="P23" s="447"/>
      <c r="Q23" s="447"/>
      <c r="R23" s="447"/>
      <c r="S23" s="447"/>
      <c r="T23" s="447"/>
      <c r="U23" s="447"/>
      <c r="V23" s="447"/>
      <c r="W23" s="447"/>
      <c r="X23" s="447"/>
      <c r="Y23" s="448"/>
    </row>
    <row r="24" spans="2:25" ht="15" customHeight="1">
      <c r="B24" s="913"/>
      <c r="C24" s="452" t="s">
        <v>375</v>
      </c>
      <c r="D24" s="449"/>
      <c r="E24" s="449"/>
      <c r="F24" s="449"/>
      <c r="G24" s="449"/>
      <c r="H24" s="449"/>
      <c r="I24" s="449"/>
      <c r="J24" s="449"/>
      <c r="K24" s="449"/>
      <c r="L24" s="449"/>
      <c r="M24" s="449"/>
      <c r="N24" s="449"/>
      <c r="O24" s="449"/>
      <c r="P24" s="449"/>
      <c r="Q24" s="449"/>
      <c r="R24" s="449"/>
      <c r="S24" s="449"/>
      <c r="T24" s="449"/>
      <c r="U24" s="449"/>
      <c r="V24" s="449"/>
      <c r="W24" s="449"/>
      <c r="X24" s="449"/>
      <c r="Y24" s="450"/>
    </row>
    <row r="25" spans="2:25" ht="15" customHeight="1">
      <c r="B25" s="959"/>
      <c r="C25" s="184" t="s">
        <v>431</v>
      </c>
      <c r="D25" s="445"/>
      <c r="E25" s="445"/>
      <c r="F25" s="445"/>
      <c r="G25" s="445"/>
      <c r="H25" s="445"/>
      <c r="I25" s="445"/>
      <c r="J25" s="445"/>
      <c r="K25" s="445"/>
      <c r="L25" s="445"/>
      <c r="M25" s="445"/>
      <c r="N25" s="445"/>
      <c r="O25" s="445"/>
      <c r="P25" s="445"/>
      <c r="Q25" s="445"/>
      <c r="R25" s="445"/>
      <c r="S25" s="445"/>
      <c r="T25" s="445"/>
      <c r="U25" s="445"/>
      <c r="V25" s="445"/>
      <c r="W25" s="445"/>
      <c r="X25" s="445"/>
      <c r="Y25" s="446"/>
    </row>
    <row r="26" spans="2:25" ht="15" customHeight="1">
      <c r="B26" s="914"/>
      <c r="C26" s="173" t="s">
        <v>376</v>
      </c>
      <c r="D26" s="447"/>
      <c r="E26" s="447"/>
      <c r="F26" s="447"/>
      <c r="G26" s="447"/>
      <c r="H26" s="447"/>
      <c r="I26" s="447"/>
      <c r="J26" s="447"/>
      <c r="K26" s="447"/>
      <c r="L26" s="447"/>
      <c r="M26" s="447"/>
      <c r="N26" s="447"/>
      <c r="O26" s="447"/>
      <c r="P26" s="447"/>
      <c r="Q26" s="447"/>
      <c r="R26" s="447"/>
      <c r="S26" s="447"/>
      <c r="T26" s="447"/>
      <c r="U26" s="447"/>
      <c r="V26" s="447"/>
      <c r="W26" s="447"/>
      <c r="X26" s="447"/>
      <c r="Y26" s="448"/>
    </row>
    <row r="27" spans="2:25" ht="15" customHeight="1">
      <c r="B27" s="913"/>
      <c r="C27" s="452" t="s">
        <v>375</v>
      </c>
      <c r="D27" s="449"/>
      <c r="E27" s="449"/>
      <c r="F27" s="449"/>
      <c r="G27" s="449"/>
      <c r="H27" s="449"/>
      <c r="I27" s="449"/>
      <c r="J27" s="449"/>
      <c r="K27" s="449"/>
      <c r="L27" s="449"/>
      <c r="M27" s="449"/>
      <c r="N27" s="449"/>
      <c r="O27" s="449"/>
      <c r="P27" s="449"/>
      <c r="Q27" s="449"/>
      <c r="R27" s="449"/>
      <c r="S27" s="449"/>
      <c r="T27" s="449"/>
      <c r="U27" s="449"/>
      <c r="V27" s="449"/>
      <c r="W27" s="449"/>
      <c r="X27" s="449"/>
      <c r="Y27" s="450"/>
    </row>
    <row r="28" spans="2:25" ht="15" customHeight="1">
      <c r="B28" s="959"/>
      <c r="C28" s="184" t="s">
        <v>431</v>
      </c>
      <c r="D28" s="445"/>
      <c r="E28" s="445"/>
      <c r="F28" s="445"/>
      <c r="G28" s="445"/>
      <c r="H28" s="445"/>
      <c r="I28" s="445"/>
      <c r="J28" s="445"/>
      <c r="K28" s="445"/>
      <c r="L28" s="445"/>
      <c r="M28" s="445"/>
      <c r="N28" s="445"/>
      <c r="O28" s="445"/>
      <c r="P28" s="445"/>
      <c r="Q28" s="445"/>
      <c r="R28" s="445"/>
      <c r="S28" s="445"/>
      <c r="T28" s="445"/>
      <c r="U28" s="445"/>
      <c r="V28" s="445"/>
      <c r="W28" s="445"/>
      <c r="X28" s="445"/>
      <c r="Y28" s="446"/>
    </row>
    <row r="29" spans="2:25" ht="15" customHeight="1">
      <c r="B29" s="914"/>
      <c r="C29" s="173" t="s">
        <v>376</v>
      </c>
      <c r="D29" s="447"/>
      <c r="E29" s="447"/>
      <c r="F29" s="447"/>
      <c r="G29" s="447"/>
      <c r="H29" s="447"/>
      <c r="I29" s="447"/>
      <c r="J29" s="447"/>
      <c r="K29" s="447"/>
      <c r="L29" s="447"/>
      <c r="M29" s="447"/>
      <c r="N29" s="447"/>
      <c r="O29" s="447"/>
      <c r="P29" s="447"/>
      <c r="Q29" s="447"/>
      <c r="R29" s="447"/>
      <c r="S29" s="447"/>
      <c r="T29" s="447"/>
      <c r="U29" s="447"/>
      <c r="V29" s="447"/>
      <c r="W29" s="447"/>
      <c r="X29" s="447"/>
      <c r="Y29" s="448"/>
    </row>
    <row r="30" spans="2:25" ht="15" customHeight="1">
      <c r="B30" s="913"/>
      <c r="C30" s="452" t="s">
        <v>375</v>
      </c>
      <c r="D30" s="449"/>
      <c r="E30" s="449"/>
      <c r="F30" s="449"/>
      <c r="G30" s="449"/>
      <c r="H30" s="449"/>
      <c r="I30" s="449"/>
      <c r="J30" s="449"/>
      <c r="K30" s="449"/>
      <c r="L30" s="449"/>
      <c r="M30" s="449"/>
      <c r="N30" s="449"/>
      <c r="O30" s="449"/>
      <c r="P30" s="449"/>
      <c r="Q30" s="449"/>
      <c r="R30" s="449"/>
      <c r="S30" s="449"/>
      <c r="T30" s="449"/>
      <c r="U30" s="449"/>
      <c r="V30" s="449"/>
      <c r="W30" s="449"/>
      <c r="X30" s="449"/>
      <c r="Y30" s="450"/>
    </row>
    <row r="31" spans="2:25" ht="15" customHeight="1">
      <c r="B31" s="959"/>
      <c r="C31" s="184" t="s">
        <v>431</v>
      </c>
      <c r="D31" s="445"/>
      <c r="E31" s="445"/>
      <c r="F31" s="445"/>
      <c r="G31" s="445"/>
      <c r="H31" s="445"/>
      <c r="I31" s="445"/>
      <c r="J31" s="445"/>
      <c r="K31" s="445"/>
      <c r="L31" s="445"/>
      <c r="M31" s="445"/>
      <c r="N31" s="445"/>
      <c r="O31" s="445"/>
      <c r="P31" s="445"/>
      <c r="Q31" s="445"/>
      <c r="R31" s="445"/>
      <c r="S31" s="445"/>
      <c r="T31" s="445"/>
      <c r="U31" s="445"/>
      <c r="V31" s="445"/>
      <c r="W31" s="445"/>
      <c r="X31" s="445"/>
      <c r="Y31" s="446"/>
    </row>
    <row r="32" spans="2:25" ht="15" customHeight="1">
      <c r="B32" s="914"/>
      <c r="C32" s="173" t="s">
        <v>376</v>
      </c>
      <c r="D32" s="447"/>
      <c r="E32" s="447"/>
      <c r="F32" s="447"/>
      <c r="G32" s="447"/>
      <c r="H32" s="447"/>
      <c r="I32" s="447"/>
      <c r="J32" s="447"/>
      <c r="K32" s="447"/>
      <c r="L32" s="447"/>
      <c r="M32" s="447"/>
      <c r="N32" s="447"/>
      <c r="O32" s="447"/>
      <c r="P32" s="447"/>
      <c r="Q32" s="447"/>
      <c r="R32" s="447"/>
      <c r="S32" s="447"/>
      <c r="T32" s="447"/>
      <c r="U32" s="447"/>
      <c r="V32" s="447"/>
      <c r="W32" s="447"/>
      <c r="X32" s="447"/>
      <c r="Y32" s="448"/>
    </row>
    <row r="33" spans="2:25" ht="15" customHeight="1">
      <c r="B33" s="913"/>
      <c r="C33" s="452" t="s">
        <v>375</v>
      </c>
      <c r="D33" s="449"/>
      <c r="E33" s="449"/>
      <c r="F33" s="449"/>
      <c r="G33" s="449"/>
      <c r="H33" s="449"/>
      <c r="I33" s="449"/>
      <c r="J33" s="449"/>
      <c r="K33" s="449"/>
      <c r="L33" s="449"/>
      <c r="M33" s="449"/>
      <c r="N33" s="449"/>
      <c r="O33" s="449"/>
      <c r="P33" s="449"/>
      <c r="Q33" s="449"/>
      <c r="R33" s="449"/>
      <c r="S33" s="449"/>
      <c r="T33" s="449"/>
      <c r="U33" s="449"/>
      <c r="V33" s="449"/>
      <c r="W33" s="449"/>
      <c r="X33" s="449"/>
      <c r="Y33" s="450"/>
    </row>
    <row r="34" spans="2:25" ht="15" customHeight="1">
      <c r="B34" s="959"/>
      <c r="C34" s="184" t="s">
        <v>431</v>
      </c>
      <c r="D34" s="445"/>
      <c r="E34" s="445"/>
      <c r="F34" s="445"/>
      <c r="G34" s="445"/>
      <c r="H34" s="445"/>
      <c r="I34" s="445"/>
      <c r="J34" s="445"/>
      <c r="K34" s="445"/>
      <c r="L34" s="445"/>
      <c r="M34" s="445"/>
      <c r="N34" s="445"/>
      <c r="O34" s="445"/>
      <c r="P34" s="445"/>
      <c r="Q34" s="445"/>
      <c r="R34" s="445"/>
      <c r="S34" s="445"/>
      <c r="T34" s="445"/>
      <c r="U34" s="445"/>
      <c r="V34" s="445"/>
      <c r="W34" s="445"/>
      <c r="X34" s="445"/>
      <c r="Y34" s="446"/>
    </row>
    <row r="35" spans="2:25" ht="15" customHeight="1">
      <c r="B35" s="914"/>
      <c r="C35" s="173" t="s">
        <v>376</v>
      </c>
      <c r="D35" s="447"/>
      <c r="E35" s="447"/>
      <c r="F35" s="447"/>
      <c r="G35" s="447"/>
      <c r="H35" s="447"/>
      <c r="I35" s="447"/>
      <c r="J35" s="447"/>
      <c r="K35" s="447"/>
      <c r="L35" s="447"/>
      <c r="M35" s="447"/>
      <c r="N35" s="447"/>
      <c r="O35" s="447"/>
      <c r="P35" s="447"/>
      <c r="Q35" s="447"/>
      <c r="R35" s="447"/>
      <c r="S35" s="447"/>
      <c r="T35" s="447"/>
      <c r="U35" s="447"/>
      <c r="V35" s="447"/>
      <c r="W35" s="447"/>
      <c r="X35" s="447"/>
      <c r="Y35" s="448"/>
    </row>
    <row r="36" spans="2:25" ht="15" customHeight="1">
      <c r="B36" s="913"/>
      <c r="C36" s="452" t="s">
        <v>375</v>
      </c>
      <c r="D36" s="449"/>
      <c r="E36" s="449"/>
      <c r="F36" s="449"/>
      <c r="G36" s="449"/>
      <c r="H36" s="449"/>
      <c r="I36" s="449"/>
      <c r="J36" s="449"/>
      <c r="K36" s="449"/>
      <c r="L36" s="449"/>
      <c r="M36" s="449"/>
      <c r="N36" s="449"/>
      <c r="O36" s="449"/>
      <c r="P36" s="449"/>
      <c r="Q36" s="449"/>
      <c r="R36" s="449"/>
      <c r="S36" s="449"/>
      <c r="T36" s="449"/>
      <c r="U36" s="449"/>
      <c r="V36" s="449"/>
      <c r="W36" s="449"/>
      <c r="X36" s="449"/>
      <c r="Y36" s="450"/>
    </row>
    <row r="37" spans="2:25" ht="15" customHeight="1">
      <c r="B37" s="959"/>
      <c r="C37" s="184" t="s">
        <v>431</v>
      </c>
      <c r="D37" s="445"/>
      <c r="E37" s="445"/>
      <c r="F37" s="445"/>
      <c r="G37" s="445"/>
      <c r="H37" s="445"/>
      <c r="I37" s="445"/>
      <c r="J37" s="445"/>
      <c r="K37" s="445"/>
      <c r="L37" s="445"/>
      <c r="M37" s="445"/>
      <c r="N37" s="445"/>
      <c r="O37" s="445"/>
      <c r="P37" s="445"/>
      <c r="Q37" s="445"/>
      <c r="R37" s="445"/>
      <c r="S37" s="445"/>
      <c r="T37" s="445"/>
      <c r="U37" s="445"/>
      <c r="V37" s="445"/>
      <c r="W37" s="445"/>
      <c r="X37" s="445"/>
      <c r="Y37" s="446"/>
    </row>
    <row r="38" spans="2:25" ht="15" customHeight="1">
      <c r="B38" s="914"/>
      <c r="C38" s="173" t="s">
        <v>376</v>
      </c>
      <c r="D38" s="447"/>
      <c r="E38" s="447"/>
      <c r="F38" s="447"/>
      <c r="G38" s="447"/>
      <c r="H38" s="447"/>
      <c r="I38" s="447"/>
      <c r="J38" s="447"/>
      <c r="K38" s="447"/>
      <c r="L38" s="447"/>
      <c r="M38" s="447"/>
      <c r="N38" s="447"/>
      <c r="O38" s="447"/>
      <c r="P38" s="447"/>
      <c r="Q38" s="447"/>
      <c r="R38" s="447"/>
      <c r="S38" s="447"/>
      <c r="T38" s="447"/>
      <c r="U38" s="447"/>
      <c r="V38" s="447"/>
      <c r="W38" s="447"/>
      <c r="X38" s="447"/>
      <c r="Y38" s="448"/>
    </row>
    <row r="39" spans="2:25" ht="15" customHeight="1">
      <c r="B39" s="913"/>
      <c r="C39" s="452" t="s">
        <v>375</v>
      </c>
      <c r="D39" s="449"/>
      <c r="E39" s="449"/>
      <c r="F39" s="449"/>
      <c r="G39" s="449"/>
      <c r="H39" s="449"/>
      <c r="I39" s="449"/>
      <c r="J39" s="449"/>
      <c r="K39" s="449"/>
      <c r="L39" s="449"/>
      <c r="M39" s="449"/>
      <c r="N39" s="449"/>
      <c r="O39" s="449"/>
      <c r="P39" s="449"/>
      <c r="Q39" s="449"/>
      <c r="R39" s="449"/>
      <c r="S39" s="449"/>
      <c r="T39" s="449"/>
      <c r="U39" s="449"/>
      <c r="V39" s="449"/>
      <c r="W39" s="449"/>
      <c r="X39" s="449"/>
      <c r="Y39" s="450"/>
    </row>
    <row r="40" spans="2:25" ht="15" customHeight="1">
      <c r="B40" s="959"/>
      <c r="C40" s="184" t="s">
        <v>431</v>
      </c>
      <c r="D40" s="445"/>
      <c r="E40" s="445"/>
      <c r="F40" s="445"/>
      <c r="G40" s="445"/>
      <c r="H40" s="445"/>
      <c r="I40" s="445"/>
      <c r="J40" s="445"/>
      <c r="K40" s="445"/>
      <c r="L40" s="445"/>
      <c r="M40" s="445"/>
      <c r="N40" s="445"/>
      <c r="O40" s="445"/>
      <c r="P40" s="445"/>
      <c r="Q40" s="445"/>
      <c r="R40" s="445"/>
      <c r="S40" s="445"/>
      <c r="T40" s="445"/>
      <c r="U40" s="445"/>
      <c r="V40" s="445"/>
      <c r="W40" s="445"/>
      <c r="X40" s="445"/>
      <c r="Y40" s="446"/>
    </row>
    <row r="41" spans="2:25" ht="15" customHeight="1">
      <c r="B41" s="914"/>
      <c r="C41" s="173" t="s">
        <v>376</v>
      </c>
      <c r="D41" s="447"/>
      <c r="E41" s="447"/>
      <c r="F41" s="447"/>
      <c r="G41" s="447"/>
      <c r="H41" s="447"/>
      <c r="I41" s="447"/>
      <c r="J41" s="447"/>
      <c r="K41" s="447"/>
      <c r="L41" s="447"/>
      <c r="M41" s="447"/>
      <c r="N41" s="447"/>
      <c r="O41" s="447"/>
      <c r="P41" s="447"/>
      <c r="Q41" s="447"/>
      <c r="R41" s="447"/>
      <c r="S41" s="447"/>
      <c r="T41" s="447"/>
      <c r="U41" s="447"/>
      <c r="V41" s="447"/>
      <c r="W41" s="447"/>
      <c r="X41" s="447"/>
      <c r="Y41" s="448"/>
    </row>
    <row r="42" spans="2:25" ht="15" customHeight="1">
      <c r="B42" s="913"/>
      <c r="C42" s="452" t="s">
        <v>375</v>
      </c>
      <c r="D42" s="449"/>
      <c r="E42" s="449"/>
      <c r="F42" s="449"/>
      <c r="G42" s="449"/>
      <c r="H42" s="449"/>
      <c r="I42" s="449"/>
      <c r="J42" s="449"/>
      <c r="K42" s="449"/>
      <c r="L42" s="449"/>
      <c r="M42" s="449"/>
      <c r="N42" s="449"/>
      <c r="O42" s="449"/>
      <c r="P42" s="449"/>
      <c r="Q42" s="449"/>
      <c r="R42" s="449"/>
      <c r="S42" s="449"/>
      <c r="T42" s="449"/>
      <c r="U42" s="449"/>
      <c r="V42" s="449"/>
      <c r="W42" s="449"/>
      <c r="X42" s="449"/>
      <c r="Y42" s="450"/>
    </row>
    <row r="43" spans="2:25" ht="15" customHeight="1">
      <c r="B43" s="959"/>
      <c r="C43" s="184" t="s">
        <v>431</v>
      </c>
      <c r="D43" s="445"/>
      <c r="E43" s="445"/>
      <c r="F43" s="445"/>
      <c r="G43" s="445"/>
      <c r="H43" s="445"/>
      <c r="I43" s="445"/>
      <c r="J43" s="445"/>
      <c r="K43" s="445"/>
      <c r="L43" s="445"/>
      <c r="M43" s="445"/>
      <c r="N43" s="445"/>
      <c r="O43" s="445"/>
      <c r="P43" s="445"/>
      <c r="Q43" s="445"/>
      <c r="R43" s="445"/>
      <c r="S43" s="445"/>
      <c r="T43" s="445"/>
      <c r="U43" s="445"/>
      <c r="V43" s="445"/>
      <c r="W43" s="445"/>
      <c r="X43" s="445"/>
      <c r="Y43" s="446"/>
    </row>
    <row r="44" spans="2:25" ht="15" customHeight="1">
      <c r="B44" s="914"/>
      <c r="C44" s="173" t="s">
        <v>376</v>
      </c>
      <c r="D44" s="447"/>
      <c r="E44" s="447"/>
      <c r="F44" s="447"/>
      <c r="G44" s="447"/>
      <c r="H44" s="447"/>
      <c r="I44" s="447"/>
      <c r="J44" s="447"/>
      <c r="K44" s="447"/>
      <c r="L44" s="447"/>
      <c r="M44" s="447"/>
      <c r="N44" s="447"/>
      <c r="O44" s="447"/>
      <c r="P44" s="447"/>
      <c r="Q44" s="447"/>
      <c r="R44" s="447"/>
      <c r="S44" s="447"/>
      <c r="T44" s="447"/>
      <c r="U44" s="447"/>
      <c r="V44" s="447"/>
      <c r="W44" s="447"/>
      <c r="X44" s="447"/>
      <c r="Y44" s="448"/>
    </row>
    <row r="45" spans="2:25" ht="15" customHeight="1">
      <c r="B45" s="913"/>
      <c r="C45" s="452" t="s">
        <v>375</v>
      </c>
      <c r="D45" s="449"/>
      <c r="E45" s="449"/>
      <c r="F45" s="449"/>
      <c r="G45" s="449"/>
      <c r="H45" s="449"/>
      <c r="I45" s="449"/>
      <c r="J45" s="449"/>
      <c r="K45" s="449"/>
      <c r="L45" s="449"/>
      <c r="M45" s="449"/>
      <c r="N45" s="449"/>
      <c r="O45" s="449"/>
      <c r="P45" s="449"/>
      <c r="Q45" s="449"/>
      <c r="R45" s="449"/>
      <c r="S45" s="449"/>
      <c r="T45" s="449"/>
      <c r="U45" s="449"/>
      <c r="V45" s="449"/>
      <c r="W45" s="449"/>
      <c r="X45" s="449"/>
      <c r="Y45" s="450"/>
    </row>
    <row r="46" spans="2:25" ht="15" customHeight="1">
      <c r="B46" s="959"/>
      <c r="C46" s="184" t="s">
        <v>431</v>
      </c>
      <c r="D46" s="445"/>
      <c r="E46" s="445"/>
      <c r="F46" s="445"/>
      <c r="G46" s="445"/>
      <c r="H46" s="445"/>
      <c r="I46" s="445"/>
      <c r="J46" s="445"/>
      <c r="K46" s="445"/>
      <c r="L46" s="445"/>
      <c r="M46" s="445"/>
      <c r="N46" s="445"/>
      <c r="O46" s="445"/>
      <c r="P46" s="445"/>
      <c r="Q46" s="445"/>
      <c r="R46" s="445"/>
      <c r="S46" s="445"/>
      <c r="T46" s="445"/>
      <c r="U46" s="445"/>
      <c r="V46" s="445"/>
      <c r="W46" s="445"/>
      <c r="X46" s="445"/>
      <c r="Y46" s="446"/>
    </row>
    <row r="47" spans="2:25" ht="15" customHeight="1">
      <c r="B47" s="914"/>
      <c r="C47" s="173" t="s">
        <v>376</v>
      </c>
      <c r="D47" s="447"/>
      <c r="E47" s="447"/>
      <c r="F47" s="447"/>
      <c r="G47" s="447"/>
      <c r="H47" s="447"/>
      <c r="I47" s="447"/>
      <c r="J47" s="447"/>
      <c r="K47" s="447"/>
      <c r="L47" s="447"/>
      <c r="M47" s="447"/>
      <c r="N47" s="447"/>
      <c r="O47" s="447"/>
      <c r="P47" s="447"/>
      <c r="Q47" s="447"/>
      <c r="R47" s="447"/>
      <c r="S47" s="447"/>
      <c r="T47" s="447"/>
      <c r="U47" s="447"/>
      <c r="V47" s="447"/>
      <c r="W47" s="447"/>
      <c r="X47" s="447"/>
      <c r="Y47" s="448"/>
    </row>
    <row r="48" spans="2:25" ht="15" customHeight="1">
      <c r="B48" s="913"/>
      <c r="C48" s="452" t="s">
        <v>375</v>
      </c>
      <c r="D48" s="449"/>
      <c r="E48" s="449"/>
      <c r="F48" s="449"/>
      <c r="G48" s="449"/>
      <c r="H48" s="449"/>
      <c r="I48" s="449"/>
      <c r="J48" s="449"/>
      <c r="K48" s="449"/>
      <c r="L48" s="449"/>
      <c r="M48" s="449"/>
      <c r="N48" s="449"/>
      <c r="O48" s="449"/>
      <c r="P48" s="449"/>
      <c r="Q48" s="449"/>
      <c r="R48" s="449"/>
      <c r="S48" s="449"/>
      <c r="T48" s="449"/>
      <c r="U48" s="449"/>
      <c r="V48" s="449"/>
      <c r="W48" s="449"/>
      <c r="X48" s="449"/>
      <c r="Y48" s="450"/>
    </row>
    <row r="49" spans="2:25" ht="15" customHeight="1">
      <c r="B49" s="959"/>
      <c r="C49" s="184" t="s">
        <v>431</v>
      </c>
      <c r="D49" s="445"/>
      <c r="E49" s="445"/>
      <c r="F49" s="445"/>
      <c r="G49" s="445"/>
      <c r="H49" s="445"/>
      <c r="I49" s="445"/>
      <c r="J49" s="445"/>
      <c r="K49" s="445"/>
      <c r="L49" s="445"/>
      <c r="M49" s="445"/>
      <c r="N49" s="445"/>
      <c r="O49" s="445"/>
      <c r="P49" s="445"/>
      <c r="Q49" s="445"/>
      <c r="R49" s="445"/>
      <c r="S49" s="445"/>
      <c r="T49" s="445"/>
      <c r="U49" s="445"/>
      <c r="V49" s="445"/>
      <c r="W49" s="445"/>
      <c r="X49" s="445"/>
      <c r="Y49" s="446"/>
    </row>
    <row r="50" spans="2:25" ht="15" customHeight="1">
      <c r="B50" s="914"/>
      <c r="C50" s="173" t="s">
        <v>376</v>
      </c>
      <c r="D50" s="447"/>
      <c r="E50" s="447"/>
      <c r="F50" s="447"/>
      <c r="G50" s="447"/>
      <c r="H50" s="447"/>
      <c r="I50" s="447"/>
      <c r="J50" s="447"/>
      <c r="K50" s="447"/>
      <c r="L50" s="447"/>
      <c r="M50" s="447"/>
      <c r="N50" s="447"/>
      <c r="O50" s="447"/>
      <c r="P50" s="447"/>
      <c r="Q50" s="447"/>
      <c r="R50" s="447"/>
      <c r="S50" s="447"/>
      <c r="T50" s="447"/>
      <c r="U50" s="447"/>
      <c r="V50" s="447"/>
      <c r="W50" s="447"/>
      <c r="X50" s="447"/>
      <c r="Y50" s="448"/>
    </row>
    <row r="51" spans="2:25" ht="15" customHeight="1">
      <c r="B51" s="913"/>
      <c r="C51" s="452" t="s">
        <v>375</v>
      </c>
      <c r="D51" s="449"/>
      <c r="E51" s="449"/>
      <c r="F51" s="449"/>
      <c r="G51" s="449"/>
      <c r="H51" s="449"/>
      <c r="I51" s="449"/>
      <c r="J51" s="449"/>
      <c r="K51" s="449"/>
      <c r="L51" s="449"/>
      <c r="M51" s="449"/>
      <c r="N51" s="449"/>
      <c r="O51" s="449"/>
      <c r="P51" s="449"/>
      <c r="Q51" s="449"/>
      <c r="R51" s="449"/>
      <c r="S51" s="449"/>
      <c r="T51" s="449"/>
      <c r="U51" s="449"/>
      <c r="V51" s="449"/>
      <c r="W51" s="449"/>
      <c r="X51" s="449"/>
      <c r="Y51" s="450"/>
    </row>
    <row r="52" spans="2:25" ht="15" customHeight="1">
      <c r="B52" s="959"/>
      <c r="C52" s="184" t="s">
        <v>431</v>
      </c>
      <c r="D52" s="445"/>
      <c r="E52" s="445"/>
      <c r="F52" s="445"/>
      <c r="G52" s="445"/>
      <c r="H52" s="445"/>
      <c r="I52" s="445"/>
      <c r="J52" s="445"/>
      <c r="K52" s="445"/>
      <c r="L52" s="445"/>
      <c r="M52" s="445"/>
      <c r="N52" s="445"/>
      <c r="O52" s="445"/>
      <c r="P52" s="445"/>
      <c r="Q52" s="445"/>
      <c r="R52" s="445"/>
      <c r="S52" s="445"/>
      <c r="T52" s="445"/>
      <c r="U52" s="445"/>
      <c r="V52" s="445"/>
      <c r="W52" s="445"/>
      <c r="X52" s="445"/>
      <c r="Y52" s="446"/>
    </row>
    <row r="53" spans="2:25" ht="15" customHeight="1">
      <c r="B53" s="914"/>
      <c r="C53" s="173" t="s">
        <v>376</v>
      </c>
      <c r="D53" s="447"/>
      <c r="E53" s="447"/>
      <c r="F53" s="447"/>
      <c r="G53" s="447"/>
      <c r="H53" s="447"/>
      <c r="I53" s="447"/>
      <c r="J53" s="447"/>
      <c r="K53" s="447"/>
      <c r="L53" s="447"/>
      <c r="M53" s="447"/>
      <c r="N53" s="447"/>
      <c r="O53" s="447"/>
      <c r="P53" s="447"/>
      <c r="Q53" s="447"/>
      <c r="R53" s="447"/>
      <c r="S53" s="447"/>
      <c r="T53" s="447"/>
      <c r="U53" s="447"/>
      <c r="V53" s="447"/>
      <c r="W53" s="447"/>
      <c r="X53" s="447"/>
      <c r="Y53" s="448"/>
    </row>
    <row r="54" spans="2:25" ht="15" customHeight="1">
      <c r="B54" s="960" t="s">
        <v>377</v>
      </c>
      <c r="C54" s="961"/>
      <c r="D54" s="451"/>
      <c r="E54" s="451"/>
      <c r="F54" s="451"/>
      <c r="G54" s="451"/>
      <c r="H54" s="451"/>
      <c r="I54" s="451"/>
      <c r="J54" s="451"/>
      <c r="K54" s="451"/>
      <c r="L54" s="451"/>
      <c r="M54" s="451"/>
      <c r="N54" s="451"/>
      <c r="O54" s="451"/>
      <c r="P54" s="451"/>
      <c r="Q54" s="451"/>
      <c r="R54" s="451"/>
      <c r="S54" s="451"/>
      <c r="T54" s="451"/>
      <c r="U54" s="451"/>
      <c r="V54" s="451"/>
      <c r="W54" s="451"/>
      <c r="X54" s="451"/>
      <c r="Y54" s="448"/>
    </row>
    <row r="55" spans="2:25" ht="7.5" customHeight="1">
      <c r="B55" s="170"/>
      <c r="C55" s="170"/>
      <c r="D55" s="170"/>
      <c r="E55" s="170"/>
      <c r="F55" s="170"/>
    </row>
    <row r="56" spans="2:25" s="175" customFormat="1" ht="12">
      <c r="B56" s="175" t="s">
        <v>742</v>
      </c>
    </row>
    <row r="57" spans="2:25" s="175" customFormat="1" ht="12">
      <c r="B57" s="175" t="s">
        <v>781</v>
      </c>
    </row>
    <row r="58" spans="2:25" s="175" customFormat="1" ht="12">
      <c r="B58" s="175" t="s">
        <v>798</v>
      </c>
    </row>
    <row r="59" spans="2:25" s="175" customFormat="1" ht="12">
      <c r="B59" s="175" t="s">
        <v>786</v>
      </c>
    </row>
    <row r="60" spans="2:25" s="175" customFormat="1" ht="12">
      <c r="B60" s="175" t="s">
        <v>817</v>
      </c>
    </row>
    <row r="61" spans="2:25" s="213" customFormat="1" ht="12"/>
    <row r="62" spans="2:25" s="213" customFormat="1" ht="12"/>
    <row r="63" spans="2:25" s="212" customFormat="1" ht="30" customHeight="1"/>
  </sheetData>
  <sheetProtection insertRows="0"/>
  <protectedRanges>
    <protectedRange sqref="B59:B62 C59:IX62" name="範囲3"/>
    <protectedRange sqref="B9:X53" name="範囲1"/>
  </protectedRanges>
  <mergeCells count="21">
    <mergeCell ref="B48:B50"/>
    <mergeCell ref="B51:B53"/>
    <mergeCell ref="B54:C54"/>
    <mergeCell ref="B5:C7"/>
    <mergeCell ref="Y5:Y7"/>
    <mergeCell ref="B30:B32"/>
    <mergeCell ref="B33:B35"/>
    <mergeCell ref="B36:B38"/>
    <mergeCell ref="B39:B41"/>
    <mergeCell ref="B42:B44"/>
    <mergeCell ref="B45:B47"/>
    <mergeCell ref="B12:B14"/>
    <mergeCell ref="B15:B17"/>
    <mergeCell ref="B18:B20"/>
    <mergeCell ref="B21:B23"/>
    <mergeCell ref="B24:B26"/>
    <mergeCell ref="B27:B29"/>
    <mergeCell ref="B3:Y3"/>
    <mergeCell ref="V4:Y4"/>
    <mergeCell ref="D5:X5"/>
    <mergeCell ref="B9:B11"/>
  </mergeCells>
  <phoneticPr fontId="2"/>
  <printOptions horizontalCentered="1"/>
  <pageMargins left="0.51181102362204722" right="0.59055118110236227" top="0.98425196850393704" bottom="0.98425196850393704" header="0.51181102362204722" footer="0.51181102362204722"/>
  <pageSetup paperSize="8" scale="8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K26"/>
  <sheetViews>
    <sheetView showGridLines="0" view="pageBreakPreview" zoomScaleNormal="85" zoomScaleSheetLayoutView="100" zoomScalePageLayoutView="85" workbookViewId="0">
      <selection activeCell="A10" sqref="A10:J10"/>
    </sheetView>
  </sheetViews>
  <sheetFormatPr defaultRowHeight="13.5"/>
  <cols>
    <col min="1" max="1" width="3.28515625" style="131" customWidth="1"/>
    <col min="2" max="2" width="3.7109375" style="131" customWidth="1"/>
    <col min="3" max="3" width="16" style="131" customWidth="1"/>
    <col min="4" max="4" width="4.28515625" style="131" customWidth="1"/>
    <col min="5" max="5" width="5.140625" style="131" customWidth="1"/>
    <col min="6" max="6" width="5.140625" style="132" customWidth="1"/>
    <col min="7" max="9" width="5.140625" style="131" customWidth="1"/>
    <col min="10" max="10" width="18.28515625" style="131" customWidth="1"/>
    <col min="11" max="11" width="75.7109375" style="131" customWidth="1"/>
    <col min="12" max="255" width="8.85546875" style="131"/>
    <col min="256" max="256" width="4.28515625" style="131" customWidth="1"/>
    <col min="257" max="257" width="13.7109375" style="131" customWidth="1"/>
    <col min="258" max="258" width="4.7109375" style="131" customWidth="1"/>
    <col min="259" max="265" width="6.140625" style="131" customWidth="1"/>
    <col min="266" max="266" width="17.7109375" style="131" bestFit="1" customWidth="1"/>
    <col min="267" max="267" width="50.28515625" style="131" customWidth="1"/>
    <col min="268" max="511" width="8.85546875" style="131"/>
    <col min="512" max="512" width="4.28515625" style="131" customWidth="1"/>
    <col min="513" max="513" width="13.7109375" style="131" customWidth="1"/>
    <col min="514" max="514" width="4.7109375" style="131" customWidth="1"/>
    <col min="515" max="521" width="6.140625" style="131" customWidth="1"/>
    <col min="522" max="522" width="17.7109375" style="131" bestFit="1" customWidth="1"/>
    <col min="523" max="523" width="50.28515625" style="131" customWidth="1"/>
    <col min="524" max="767" width="8.85546875" style="131"/>
    <col min="768" max="768" width="4.28515625" style="131" customWidth="1"/>
    <col min="769" max="769" width="13.7109375" style="131" customWidth="1"/>
    <col min="770" max="770" width="4.7109375" style="131" customWidth="1"/>
    <col min="771" max="777" width="6.140625" style="131" customWidth="1"/>
    <col min="778" max="778" width="17.7109375" style="131" bestFit="1" customWidth="1"/>
    <col min="779" max="779" width="50.28515625" style="131" customWidth="1"/>
    <col min="780" max="1023" width="8.85546875" style="131"/>
    <col min="1024" max="1024" width="4.28515625" style="131" customWidth="1"/>
    <col min="1025" max="1025" width="13.7109375" style="131" customWidth="1"/>
    <col min="1026" max="1026" width="4.7109375" style="131" customWidth="1"/>
    <col min="1027" max="1033" width="6.140625" style="131" customWidth="1"/>
    <col min="1034" max="1034" width="17.7109375" style="131" bestFit="1" customWidth="1"/>
    <col min="1035" max="1035" width="50.28515625" style="131" customWidth="1"/>
    <col min="1036" max="1279" width="8.85546875" style="131"/>
    <col min="1280" max="1280" width="4.28515625" style="131" customWidth="1"/>
    <col min="1281" max="1281" width="13.7109375" style="131" customWidth="1"/>
    <col min="1282" max="1282" width="4.7109375" style="131" customWidth="1"/>
    <col min="1283" max="1289" width="6.140625" style="131" customWidth="1"/>
    <col min="1290" max="1290" width="17.7109375" style="131" bestFit="1" customWidth="1"/>
    <col min="1291" max="1291" width="50.28515625" style="131" customWidth="1"/>
    <col min="1292" max="1535" width="8.85546875" style="131"/>
    <col min="1536" max="1536" width="4.28515625" style="131" customWidth="1"/>
    <col min="1537" max="1537" width="13.7109375" style="131" customWidth="1"/>
    <col min="1538" max="1538" width="4.7109375" style="131" customWidth="1"/>
    <col min="1539" max="1545" width="6.140625" style="131" customWidth="1"/>
    <col min="1546" max="1546" width="17.7109375" style="131" bestFit="1" customWidth="1"/>
    <col min="1547" max="1547" width="50.28515625" style="131" customWidth="1"/>
    <col min="1548" max="1791" width="8.85546875" style="131"/>
    <col min="1792" max="1792" width="4.28515625" style="131" customWidth="1"/>
    <col min="1793" max="1793" width="13.7109375" style="131" customWidth="1"/>
    <col min="1794" max="1794" width="4.7109375" style="131" customWidth="1"/>
    <col min="1795" max="1801" width="6.140625" style="131" customWidth="1"/>
    <col min="1802" max="1802" width="17.7109375" style="131" bestFit="1" customWidth="1"/>
    <col min="1803" max="1803" width="50.28515625" style="131" customWidth="1"/>
    <col min="1804" max="2047" width="8.85546875" style="131"/>
    <col min="2048" max="2048" width="4.28515625" style="131" customWidth="1"/>
    <col min="2049" max="2049" width="13.7109375" style="131" customWidth="1"/>
    <col min="2050" max="2050" width="4.7109375" style="131" customWidth="1"/>
    <col min="2051" max="2057" width="6.140625" style="131" customWidth="1"/>
    <col min="2058" max="2058" width="17.7109375" style="131" bestFit="1" customWidth="1"/>
    <col min="2059" max="2059" width="50.28515625" style="131" customWidth="1"/>
    <col min="2060" max="2303" width="8.85546875" style="131"/>
    <col min="2304" max="2304" width="4.28515625" style="131" customWidth="1"/>
    <col min="2305" max="2305" width="13.7109375" style="131" customWidth="1"/>
    <col min="2306" max="2306" width="4.7109375" style="131" customWidth="1"/>
    <col min="2307" max="2313" width="6.140625" style="131" customWidth="1"/>
    <col min="2314" max="2314" width="17.7109375" style="131" bestFit="1" customWidth="1"/>
    <col min="2315" max="2315" width="50.28515625" style="131" customWidth="1"/>
    <col min="2316" max="2559" width="8.85546875" style="131"/>
    <col min="2560" max="2560" width="4.28515625" style="131" customWidth="1"/>
    <col min="2561" max="2561" width="13.7109375" style="131" customWidth="1"/>
    <col min="2562" max="2562" width="4.7109375" style="131" customWidth="1"/>
    <col min="2563" max="2569" width="6.140625" style="131" customWidth="1"/>
    <col min="2570" max="2570" width="17.7109375" style="131" bestFit="1" customWidth="1"/>
    <col min="2571" max="2571" width="50.28515625" style="131" customWidth="1"/>
    <col min="2572" max="2815" width="8.85546875" style="131"/>
    <col min="2816" max="2816" width="4.28515625" style="131" customWidth="1"/>
    <col min="2817" max="2817" width="13.7109375" style="131" customWidth="1"/>
    <col min="2818" max="2818" width="4.7109375" style="131" customWidth="1"/>
    <col min="2819" max="2825" width="6.140625" style="131" customWidth="1"/>
    <col min="2826" max="2826" width="17.7109375" style="131" bestFit="1" customWidth="1"/>
    <col min="2827" max="2827" width="50.28515625" style="131" customWidth="1"/>
    <col min="2828" max="3071" width="8.85546875" style="131"/>
    <col min="3072" max="3072" width="4.28515625" style="131" customWidth="1"/>
    <col min="3073" max="3073" width="13.7109375" style="131" customWidth="1"/>
    <col min="3074" max="3074" width="4.7109375" style="131" customWidth="1"/>
    <col min="3075" max="3081" width="6.140625" style="131" customWidth="1"/>
    <col min="3082" max="3082" width="17.7109375" style="131" bestFit="1" customWidth="1"/>
    <col min="3083" max="3083" width="50.28515625" style="131" customWidth="1"/>
    <col min="3084" max="3327" width="8.85546875" style="131"/>
    <col min="3328" max="3328" width="4.28515625" style="131" customWidth="1"/>
    <col min="3329" max="3329" width="13.7109375" style="131" customWidth="1"/>
    <col min="3330" max="3330" width="4.7109375" style="131" customWidth="1"/>
    <col min="3331" max="3337" width="6.140625" style="131" customWidth="1"/>
    <col min="3338" max="3338" width="17.7109375" style="131" bestFit="1" customWidth="1"/>
    <col min="3339" max="3339" width="50.28515625" style="131" customWidth="1"/>
    <col min="3340" max="3583" width="8.85546875" style="131"/>
    <col min="3584" max="3584" width="4.28515625" style="131" customWidth="1"/>
    <col min="3585" max="3585" width="13.7109375" style="131" customWidth="1"/>
    <col min="3586" max="3586" width="4.7109375" style="131" customWidth="1"/>
    <col min="3587" max="3593" width="6.140625" style="131" customWidth="1"/>
    <col min="3594" max="3594" width="17.7109375" style="131" bestFit="1" customWidth="1"/>
    <col min="3595" max="3595" width="50.28515625" style="131" customWidth="1"/>
    <col min="3596" max="3839" width="8.85546875" style="131"/>
    <col min="3840" max="3840" width="4.28515625" style="131" customWidth="1"/>
    <col min="3841" max="3841" width="13.7109375" style="131" customWidth="1"/>
    <col min="3842" max="3842" width="4.7109375" style="131" customWidth="1"/>
    <col min="3843" max="3849" width="6.140625" style="131" customWidth="1"/>
    <col min="3850" max="3850" width="17.7109375" style="131" bestFit="1" customWidth="1"/>
    <col min="3851" max="3851" width="50.28515625" style="131" customWidth="1"/>
    <col min="3852" max="4095" width="8.85546875" style="131"/>
    <col min="4096" max="4096" width="4.28515625" style="131" customWidth="1"/>
    <col min="4097" max="4097" width="13.7109375" style="131" customWidth="1"/>
    <col min="4098" max="4098" width="4.7109375" style="131" customWidth="1"/>
    <col min="4099" max="4105" width="6.140625" style="131" customWidth="1"/>
    <col min="4106" max="4106" width="17.7109375" style="131" bestFit="1" customWidth="1"/>
    <col min="4107" max="4107" width="50.28515625" style="131" customWidth="1"/>
    <col min="4108" max="4351" width="8.85546875" style="131"/>
    <col min="4352" max="4352" width="4.28515625" style="131" customWidth="1"/>
    <col min="4353" max="4353" width="13.7109375" style="131" customWidth="1"/>
    <col min="4354" max="4354" width="4.7109375" style="131" customWidth="1"/>
    <col min="4355" max="4361" width="6.140625" style="131" customWidth="1"/>
    <col min="4362" max="4362" width="17.7109375" style="131" bestFit="1" customWidth="1"/>
    <col min="4363" max="4363" width="50.28515625" style="131" customWidth="1"/>
    <col min="4364" max="4607" width="8.85546875" style="131"/>
    <col min="4608" max="4608" width="4.28515625" style="131" customWidth="1"/>
    <col min="4609" max="4609" width="13.7109375" style="131" customWidth="1"/>
    <col min="4610" max="4610" width="4.7109375" style="131" customWidth="1"/>
    <col min="4611" max="4617" width="6.140625" style="131" customWidth="1"/>
    <col min="4618" max="4618" width="17.7109375" style="131" bestFit="1" customWidth="1"/>
    <col min="4619" max="4619" width="50.28515625" style="131" customWidth="1"/>
    <col min="4620" max="4863" width="8.85546875" style="131"/>
    <col min="4864" max="4864" width="4.28515625" style="131" customWidth="1"/>
    <col min="4865" max="4865" width="13.7109375" style="131" customWidth="1"/>
    <col min="4866" max="4866" width="4.7109375" style="131" customWidth="1"/>
    <col min="4867" max="4873" width="6.140625" style="131" customWidth="1"/>
    <col min="4874" max="4874" width="17.7109375" style="131" bestFit="1" customWidth="1"/>
    <col min="4875" max="4875" width="50.28515625" style="131" customWidth="1"/>
    <col min="4876" max="5119" width="8.85546875" style="131"/>
    <col min="5120" max="5120" width="4.28515625" style="131" customWidth="1"/>
    <col min="5121" max="5121" width="13.7109375" style="131" customWidth="1"/>
    <col min="5122" max="5122" width="4.7109375" style="131" customWidth="1"/>
    <col min="5123" max="5129" width="6.140625" style="131" customWidth="1"/>
    <col min="5130" max="5130" width="17.7109375" style="131" bestFit="1" customWidth="1"/>
    <col min="5131" max="5131" width="50.28515625" style="131" customWidth="1"/>
    <col min="5132" max="5375" width="8.85546875" style="131"/>
    <col min="5376" max="5376" width="4.28515625" style="131" customWidth="1"/>
    <col min="5377" max="5377" width="13.7109375" style="131" customWidth="1"/>
    <col min="5378" max="5378" width="4.7109375" style="131" customWidth="1"/>
    <col min="5379" max="5385" width="6.140625" style="131" customWidth="1"/>
    <col min="5386" max="5386" width="17.7109375" style="131" bestFit="1" customWidth="1"/>
    <col min="5387" max="5387" width="50.28515625" style="131" customWidth="1"/>
    <col min="5388" max="5631" width="8.85546875" style="131"/>
    <col min="5632" max="5632" width="4.28515625" style="131" customWidth="1"/>
    <col min="5633" max="5633" width="13.7109375" style="131" customWidth="1"/>
    <col min="5634" max="5634" width="4.7109375" style="131" customWidth="1"/>
    <col min="5635" max="5641" width="6.140625" style="131" customWidth="1"/>
    <col min="5642" max="5642" width="17.7109375" style="131" bestFit="1" customWidth="1"/>
    <col min="5643" max="5643" width="50.28515625" style="131" customWidth="1"/>
    <col min="5644" max="5887" width="8.85546875" style="131"/>
    <col min="5888" max="5888" width="4.28515625" style="131" customWidth="1"/>
    <col min="5889" max="5889" width="13.7109375" style="131" customWidth="1"/>
    <col min="5890" max="5890" width="4.7109375" style="131" customWidth="1"/>
    <col min="5891" max="5897" width="6.140625" style="131" customWidth="1"/>
    <col min="5898" max="5898" width="17.7109375" style="131" bestFit="1" customWidth="1"/>
    <col min="5899" max="5899" width="50.28515625" style="131" customWidth="1"/>
    <col min="5900" max="6143" width="8.85546875" style="131"/>
    <col min="6144" max="6144" width="4.28515625" style="131" customWidth="1"/>
    <col min="6145" max="6145" width="13.7109375" style="131" customWidth="1"/>
    <col min="6146" max="6146" width="4.7109375" style="131" customWidth="1"/>
    <col min="6147" max="6153" width="6.140625" style="131" customWidth="1"/>
    <col min="6154" max="6154" width="17.7109375" style="131" bestFit="1" customWidth="1"/>
    <col min="6155" max="6155" width="50.28515625" style="131" customWidth="1"/>
    <col min="6156" max="6399" width="8.85546875" style="131"/>
    <col min="6400" max="6400" width="4.28515625" style="131" customWidth="1"/>
    <col min="6401" max="6401" width="13.7109375" style="131" customWidth="1"/>
    <col min="6402" max="6402" width="4.7109375" style="131" customWidth="1"/>
    <col min="6403" max="6409" width="6.140625" style="131" customWidth="1"/>
    <col min="6410" max="6410" width="17.7109375" style="131" bestFit="1" customWidth="1"/>
    <col min="6411" max="6411" width="50.28515625" style="131" customWidth="1"/>
    <col min="6412" max="6655" width="8.85546875" style="131"/>
    <col min="6656" max="6656" width="4.28515625" style="131" customWidth="1"/>
    <col min="6657" max="6657" width="13.7109375" style="131" customWidth="1"/>
    <col min="6658" max="6658" width="4.7109375" style="131" customWidth="1"/>
    <col min="6659" max="6665" width="6.140625" style="131" customWidth="1"/>
    <col min="6666" max="6666" width="17.7109375" style="131" bestFit="1" customWidth="1"/>
    <col min="6667" max="6667" width="50.28515625" style="131" customWidth="1"/>
    <col min="6668" max="6911" width="8.85546875" style="131"/>
    <col min="6912" max="6912" width="4.28515625" style="131" customWidth="1"/>
    <col min="6913" max="6913" width="13.7109375" style="131" customWidth="1"/>
    <col min="6914" max="6914" width="4.7109375" style="131" customWidth="1"/>
    <col min="6915" max="6921" width="6.140625" style="131" customWidth="1"/>
    <col min="6922" max="6922" width="17.7109375" style="131" bestFit="1" customWidth="1"/>
    <col min="6923" max="6923" width="50.28515625" style="131" customWidth="1"/>
    <col min="6924" max="7167" width="8.85546875" style="131"/>
    <col min="7168" max="7168" width="4.28515625" style="131" customWidth="1"/>
    <col min="7169" max="7169" width="13.7109375" style="131" customWidth="1"/>
    <col min="7170" max="7170" width="4.7109375" style="131" customWidth="1"/>
    <col min="7171" max="7177" width="6.140625" style="131" customWidth="1"/>
    <col min="7178" max="7178" width="17.7109375" style="131" bestFit="1" customWidth="1"/>
    <col min="7179" max="7179" width="50.28515625" style="131" customWidth="1"/>
    <col min="7180" max="7423" width="8.85546875" style="131"/>
    <col min="7424" max="7424" width="4.28515625" style="131" customWidth="1"/>
    <col min="7425" max="7425" width="13.7109375" style="131" customWidth="1"/>
    <col min="7426" max="7426" width="4.7109375" style="131" customWidth="1"/>
    <col min="7427" max="7433" width="6.140625" style="131" customWidth="1"/>
    <col min="7434" max="7434" width="17.7109375" style="131" bestFit="1" customWidth="1"/>
    <col min="7435" max="7435" width="50.28515625" style="131" customWidth="1"/>
    <col min="7436" max="7679" width="8.85546875" style="131"/>
    <col min="7680" max="7680" width="4.28515625" style="131" customWidth="1"/>
    <col min="7681" max="7681" width="13.7109375" style="131" customWidth="1"/>
    <col min="7682" max="7682" width="4.7109375" style="131" customWidth="1"/>
    <col min="7683" max="7689" width="6.140625" style="131" customWidth="1"/>
    <col min="7690" max="7690" width="17.7109375" style="131" bestFit="1" customWidth="1"/>
    <col min="7691" max="7691" width="50.28515625" style="131" customWidth="1"/>
    <col min="7692" max="7935" width="8.85546875" style="131"/>
    <col min="7936" max="7936" width="4.28515625" style="131" customWidth="1"/>
    <col min="7937" max="7937" width="13.7109375" style="131" customWidth="1"/>
    <col min="7938" max="7938" width="4.7109375" style="131" customWidth="1"/>
    <col min="7939" max="7945" width="6.140625" style="131" customWidth="1"/>
    <col min="7946" max="7946" width="17.7109375" style="131" bestFit="1" customWidth="1"/>
    <col min="7947" max="7947" width="50.28515625" style="131" customWidth="1"/>
    <col min="7948" max="8191" width="8.85546875" style="131"/>
    <col min="8192" max="8192" width="4.28515625" style="131" customWidth="1"/>
    <col min="8193" max="8193" width="13.7109375" style="131" customWidth="1"/>
    <col min="8194" max="8194" width="4.7109375" style="131" customWidth="1"/>
    <col min="8195" max="8201" width="6.140625" style="131" customWidth="1"/>
    <col min="8202" max="8202" width="17.7109375" style="131" bestFit="1" customWidth="1"/>
    <col min="8203" max="8203" width="50.28515625" style="131" customWidth="1"/>
    <col min="8204" max="8447" width="8.85546875" style="131"/>
    <col min="8448" max="8448" width="4.28515625" style="131" customWidth="1"/>
    <col min="8449" max="8449" width="13.7109375" style="131" customWidth="1"/>
    <col min="8450" max="8450" width="4.7109375" style="131" customWidth="1"/>
    <col min="8451" max="8457" width="6.140625" style="131" customWidth="1"/>
    <col min="8458" max="8458" width="17.7109375" style="131" bestFit="1" customWidth="1"/>
    <col min="8459" max="8459" width="50.28515625" style="131" customWidth="1"/>
    <col min="8460" max="8703" width="8.85546875" style="131"/>
    <col min="8704" max="8704" width="4.28515625" style="131" customWidth="1"/>
    <col min="8705" max="8705" width="13.7109375" style="131" customWidth="1"/>
    <col min="8706" max="8706" width="4.7109375" style="131" customWidth="1"/>
    <col min="8707" max="8713" width="6.140625" style="131" customWidth="1"/>
    <col min="8714" max="8714" width="17.7109375" style="131" bestFit="1" customWidth="1"/>
    <col min="8715" max="8715" width="50.28515625" style="131" customWidth="1"/>
    <col min="8716" max="8959" width="8.85546875" style="131"/>
    <col min="8960" max="8960" width="4.28515625" style="131" customWidth="1"/>
    <col min="8961" max="8961" width="13.7109375" style="131" customWidth="1"/>
    <col min="8962" max="8962" width="4.7109375" style="131" customWidth="1"/>
    <col min="8963" max="8969" width="6.140625" style="131" customWidth="1"/>
    <col min="8970" max="8970" width="17.7109375" style="131" bestFit="1" customWidth="1"/>
    <col min="8971" max="8971" width="50.28515625" style="131" customWidth="1"/>
    <col min="8972" max="9215" width="8.85546875" style="131"/>
    <col min="9216" max="9216" width="4.28515625" style="131" customWidth="1"/>
    <col min="9217" max="9217" width="13.7109375" style="131" customWidth="1"/>
    <col min="9218" max="9218" width="4.7109375" style="131" customWidth="1"/>
    <col min="9219" max="9225" width="6.140625" style="131" customWidth="1"/>
    <col min="9226" max="9226" width="17.7109375" style="131" bestFit="1" customWidth="1"/>
    <col min="9227" max="9227" width="50.28515625" style="131" customWidth="1"/>
    <col min="9228" max="9471" width="8.85546875" style="131"/>
    <col min="9472" max="9472" width="4.28515625" style="131" customWidth="1"/>
    <col min="9473" max="9473" width="13.7109375" style="131" customWidth="1"/>
    <col min="9474" max="9474" width="4.7109375" style="131" customWidth="1"/>
    <col min="9475" max="9481" width="6.140625" style="131" customWidth="1"/>
    <col min="9482" max="9482" width="17.7109375" style="131" bestFit="1" customWidth="1"/>
    <col min="9483" max="9483" width="50.28515625" style="131" customWidth="1"/>
    <col min="9484" max="9727" width="8.85546875" style="131"/>
    <col min="9728" max="9728" width="4.28515625" style="131" customWidth="1"/>
    <col min="9729" max="9729" width="13.7109375" style="131" customWidth="1"/>
    <col min="9730" max="9730" width="4.7109375" style="131" customWidth="1"/>
    <col min="9731" max="9737" width="6.140625" style="131" customWidth="1"/>
    <col min="9738" max="9738" width="17.7109375" style="131" bestFit="1" customWidth="1"/>
    <col min="9739" max="9739" width="50.28515625" style="131" customWidth="1"/>
    <col min="9740" max="9983" width="8.85546875" style="131"/>
    <col min="9984" max="9984" width="4.28515625" style="131" customWidth="1"/>
    <col min="9985" max="9985" width="13.7109375" style="131" customWidth="1"/>
    <col min="9986" max="9986" width="4.7109375" style="131" customWidth="1"/>
    <col min="9987" max="9993" width="6.140625" style="131" customWidth="1"/>
    <col min="9994" max="9994" width="17.7109375" style="131" bestFit="1" customWidth="1"/>
    <col min="9995" max="9995" width="50.28515625" style="131" customWidth="1"/>
    <col min="9996" max="10239" width="8.85546875" style="131"/>
    <col min="10240" max="10240" width="4.28515625" style="131" customWidth="1"/>
    <col min="10241" max="10241" width="13.7109375" style="131" customWidth="1"/>
    <col min="10242" max="10242" width="4.7109375" style="131" customWidth="1"/>
    <col min="10243" max="10249" width="6.140625" style="131" customWidth="1"/>
    <col min="10250" max="10250" width="17.7109375" style="131" bestFit="1" customWidth="1"/>
    <col min="10251" max="10251" width="50.28515625" style="131" customWidth="1"/>
    <col min="10252" max="10495" width="8.85546875" style="131"/>
    <col min="10496" max="10496" width="4.28515625" style="131" customWidth="1"/>
    <col min="10497" max="10497" width="13.7109375" style="131" customWidth="1"/>
    <col min="10498" max="10498" width="4.7109375" style="131" customWidth="1"/>
    <col min="10499" max="10505" width="6.140625" style="131" customWidth="1"/>
    <col min="10506" max="10506" width="17.7109375" style="131" bestFit="1" customWidth="1"/>
    <col min="10507" max="10507" width="50.28515625" style="131" customWidth="1"/>
    <col min="10508" max="10751" width="8.85546875" style="131"/>
    <col min="10752" max="10752" width="4.28515625" style="131" customWidth="1"/>
    <col min="10753" max="10753" width="13.7109375" style="131" customWidth="1"/>
    <col min="10754" max="10754" width="4.7109375" style="131" customWidth="1"/>
    <col min="10755" max="10761" width="6.140625" style="131" customWidth="1"/>
    <col min="10762" max="10762" width="17.7109375" style="131" bestFit="1" customWidth="1"/>
    <col min="10763" max="10763" width="50.28515625" style="131" customWidth="1"/>
    <col min="10764" max="11007" width="8.85546875" style="131"/>
    <col min="11008" max="11008" width="4.28515625" style="131" customWidth="1"/>
    <col min="11009" max="11009" width="13.7109375" style="131" customWidth="1"/>
    <col min="11010" max="11010" width="4.7109375" style="131" customWidth="1"/>
    <col min="11011" max="11017" width="6.140625" style="131" customWidth="1"/>
    <col min="11018" max="11018" width="17.7109375" style="131" bestFit="1" customWidth="1"/>
    <col min="11019" max="11019" width="50.28515625" style="131" customWidth="1"/>
    <col min="11020" max="11263" width="8.85546875" style="131"/>
    <col min="11264" max="11264" width="4.28515625" style="131" customWidth="1"/>
    <col min="11265" max="11265" width="13.7109375" style="131" customWidth="1"/>
    <col min="11266" max="11266" width="4.7109375" style="131" customWidth="1"/>
    <col min="11267" max="11273" width="6.140625" style="131" customWidth="1"/>
    <col min="11274" max="11274" width="17.7109375" style="131" bestFit="1" customWidth="1"/>
    <col min="11275" max="11275" width="50.28515625" style="131" customWidth="1"/>
    <col min="11276" max="11519" width="8.85546875" style="131"/>
    <col min="11520" max="11520" width="4.28515625" style="131" customWidth="1"/>
    <col min="11521" max="11521" width="13.7109375" style="131" customWidth="1"/>
    <col min="11522" max="11522" width="4.7109375" style="131" customWidth="1"/>
    <col min="11523" max="11529" width="6.140625" style="131" customWidth="1"/>
    <col min="11530" max="11530" width="17.7109375" style="131" bestFit="1" customWidth="1"/>
    <col min="11531" max="11531" width="50.28515625" style="131" customWidth="1"/>
    <col min="11532" max="11775" width="8.85546875" style="131"/>
    <col min="11776" max="11776" width="4.28515625" style="131" customWidth="1"/>
    <col min="11777" max="11777" width="13.7109375" style="131" customWidth="1"/>
    <col min="11778" max="11778" width="4.7109375" style="131" customWidth="1"/>
    <col min="11779" max="11785" width="6.140625" style="131" customWidth="1"/>
    <col min="11786" max="11786" width="17.7109375" style="131" bestFit="1" customWidth="1"/>
    <col min="11787" max="11787" width="50.28515625" style="131" customWidth="1"/>
    <col min="11788" max="12031" width="8.85546875" style="131"/>
    <col min="12032" max="12032" width="4.28515625" style="131" customWidth="1"/>
    <col min="12033" max="12033" width="13.7109375" style="131" customWidth="1"/>
    <col min="12034" max="12034" width="4.7109375" style="131" customWidth="1"/>
    <col min="12035" max="12041" width="6.140625" style="131" customWidth="1"/>
    <col min="12042" max="12042" width="17.7109375" style="131" bestFit="1" customWidth="1"/>
    <col min="12043" max="12043" width="50.28515625" style="131" customWidth="1"/>
    <col min="12044" max="12287" width="8.85546875" style="131"/>
    <col min="12288" max="12288" width="4.28515625" style="131" customWidth="1"/>
    <col min="12289" max="12289" width="13.7109375" style="131" customWidth="1"/>
    <col min="12290" max="12290" width="4.7109375" style="131" customWidth="1"/>
    <col min="12291" max="12297" width="6.140625" style="131" customWidth="1"/>
    <col min="12298" max="12298" width="17.7109375" style="131" bestFit="1" customWidth="1"/>
    <col min="12299" max="12299" width="50.28515625" style="131" customWidth="1"/>
    <col min="12300" max="12543" width="8.85546875" style="131"/>
    <col min="12544" max="12544" width="4.28515625" style="131" customWidth="1"/>
    <col min="12545" max="12545" width="13.7109375" style="131" customWidth="1"/>
    <col min="12546" max="12546" width="4.7109375" style="131" customWidth="1"/>
    <col min="12547" max="12553" width="6.140625" style="131" customWidth="1"/>
    <col min="12554" max="12554" width="17.7109375" style="131" bestFit="1" customWidth="1"/>
    <col min="12555" max="12555" width="50.28515625" style="131" customWidth="1"/>
    <col min="12556" max="12799" width="8.85546875" style="131"/>
    <col min="12800" max="12800" width="4.28515625" style="131" customWidth="1"/>
    <col min="12801" max="12801" width="13.7109375" style="131" customWidth="1"/>
    <col min="12802" max="12802" width="4.7109375" style="131" customWidth="1"/>
    <col min="12803" max="12809" width="6.140625" style="131" customWidth="1"/>
    <col min="12810" max="12810" width="17.7109375" style="131" bestFit="1" customWidth="1"/>
    <col min="12811" max="12811" width="50.28515625" style="131" customWidth="1"/>
    <col min="12812" max="13055" width="8.85546875" style="131"/>
    <col min="13056" max="13056" width="4.28515625" style="131" customWidth="1"/>
    <col min="13057" max="13057" width="13.7109375" style="131" customWidth="1"/>
    <col min="13058" max="13058" width="4.7109375" style="131" customWidth="1"/>
    <col min="13059" max="13065" width="6.140625" style="131" customWidth="1"/>
    <col min="13066" max="13066" width="17.7109375" style="131" bestFit="1" customWidth="1"/>
    <col min="13067" max="13067" width="50.28515625" style="131" customWidth="1"/>
    <col min="13068" max="13311" width="8.85546875" style="131"/>
    <col min="13312" max="13312" width="4.28515625" style="131" customWidth="1"/>
    <col min="13313" max="13313" width="13.7109375" style="131" customWidth="1"/>
    <col min="13314" max="13314" width="4.7109375" style="131" customWidth="1"/>
    <col min="13315" max="13321" width="6.140625" style="131" customWidth="1"/>
    <col min="13322" max="13322" width="17.7109375" style="131" bestFit="1" customWidth="1"/>
    <col min="13323" max="13323" width="50.28515625" style="131" customWidth="1"/>
    <col min="13324" max="13567" width="8.85546875" style="131"/>
    <col min="13568" max="13568" width="4.28515625" style="131" customWidth="1"/>
    <col min="13569" max="13569" width="13.7109375" style="131" customWidth="1"/>
    <col min="13570" max="13570" width="4.7109375" style="131" customWidth="1"/>
    <col min="13571" max="13577" width="6.140625" style="131" customWidth="1"/>
    <col min="13578" max="13578" width="17.7109375" style="131" bestFit="1" customWidth="1"/>
    <col min="13579" max="13579" width="50.28515625" style="131" customWidth="1"/>
    <col min="13580" max="13823" width="8.85546875" style="131"/>
    <col min="13824" max="13824" width="4.28515625" style="131" customWidth="1"/>
    <col min="13825" max="13825" width="13.7109375" style="131" customWidth="1"/>
    <col min="13826" max="13826" width="4.7109375" style="131" customWidth="1"/>
    <col min="13827" max="13833" width="6.140625" style="131" customWidth="1"/>
    <col min="13834" max="13834" width="17.7109375" style="131" bestFit="1" customWidth="1"/>
    <col min="13835" max="13835" width="50.28515625" style="131" customWidth="1"/>
    <col min="13836" max="14079" width="8.85546875" style="131"/>
    <col min="14080" max="14080" width="4.28515625" style="131" customWidth="1"/>
    <col min="14081" max="14081" width="13.7109375" style="131" customWidth="1"/>
    <col min="14082" max="14082" width="4.7109375" style="131" customWidth="1"/>
    <col min="14083" max="14089" width="6.140625" style="131" customWidth="1"/>
    <col min="14090" max="14090" width="17.7109375" style="131" bestFit="1" customWidth="1"/>
    <col min="14091" max="14091" width="50.28515625" style="131" customWidth="1"/>
    <col min="14092" max="14335" width="8.85546875" style="131"/>
    <col min="14336" max="14336" width="4.28515625" style="131" customWidth="1"/>
    <col min="14337" max="14337" width="13.7109375" style="131" customWidth="1"/>
    <col min="14338" max="14338" width="4.7109375" style="131" customWidth="1"/>
    <col min="14339" max="14345" width="6.140625" style="131" customWidth="1"/>
    <col min="14346" max="14346" width="17.7109375" style="131" bestFit="1" customWidth="1"/>
    <col min="14347" max="14347" width="50.28515625" style="131" customWidth="1"/>
    <col min="14348" max="14591" width="8.85546875" style="131"/>
    <col min="14592" max="14592" width="4.28515625" style="131" customWidth="1"/>
    <col min="14593" max="14593" width="13.7109375" style="131" customWidth="1"/>
    <col min="14594" max="14594" width="4.7109375" style="131" customWidth="1"/>
    <col min="14595" max="14601" width="6.140625" style="131" customWidth="1"/>
    <col min="14602" max="14602" width="17.7109375" style="131" bestFit="1" customWidth="1"/>
    <col min="14603" max="14603" width="50.28515625" style="131" customWidth="1"/>
    <col min="14604" max="14847" width="8.85546875" style="131"/>
    <col min="14848" max="14848" width="4.28515625" style="131" customWidth="1"/>
    <col min="14849" max="14849" width="13.7109375" style="131" customWidth="1"/>
    <col min="14850" max="14850" width="4.7109375" style="131" customWidth="1"/>
    <col min="14851" max="14857" width="6.140625" style="131" customWidth="1"/>
    <col min="14858" max="14858" width="17.7109375" style="131" bestFit="1" customWidth="1"/>
    <col min="14859" max="14859" width="50.28515625" style="131" customWidth="1"/>
    <col min="14860" max="15103" width="8.85546875" style="131"/>
    <col min="15104" max="15104" width="4.28515625" style="131" customWidth="1"/>
    <col min="15105" max="15105" width="13.7109375" style="131" customWidth="1"/>
    <col min="15106" max="15106" width="4.7109375" style="131" customWidth="1"/>
    <col min="15107" max="15113" width="6.140625" style="131" customWidth="1"/>
    <col min="15114" max="15114" width="17.7109375" style="131" bestFit="1" customWidth="1"/>
    <col min="15115" max="15115" width="50.28515625" style="131" customWidth="1"/>
    <col min="15116" max="15359" width="8.85546875" style="131"/>
    <col min="15360" max="15360" width="4.28515625" style="131" customWidth="1"/>
    <col min="15361" max="15361" width="13.7109375" style="131" customWidth="1"/>
    <col min="15362" max="15362" width="4.7109375" style="131" customWidth="1"/>
    <col min="15363" max="15369" width="6.140625" style="131" customWidth="1"/>
    <col min="15370" max="15370" width="17.7109375" style="131" bestFit="1" customWidth="1"/>
    <col min="15371" max="15371" width="50.28515625" style="131" customWidth="1"/>
    <col min="15372" max="15615" width="8.85546875" style="131"/>
    <col min="15616" max="15616" width="4.28515625" style="131" customWidth="1"/>
    <col min="15617" max="15617" width="13.7109375" style="131" customWidth="1"/>
    <col min="15618" max="15618" width="4.7109375" style="131" customWidth="1"/>
    <col min="15619" max="15625" width="6.140625" style="131" customWidth="1"/>
    <col min="15626" max="15626" width="17.7109375" style="131" bestFit="1" customWidth="1"/>
    <col min="15627" max="15627" width="50.28515625" style="131" customWidth="1"/>
    <col min="15628" max="15871" width="8.85546875" style="131"/>
    <col min="15872" max="15872" width="4.28515625" style="131" customWidth="1"/>
    <col min="15873" max="15873" width="13.7109375" style="131" customWidth="1"/>
    <col min="15874" max="15874" width="4.7109375" style="131" customWidth="1"/>
    <col min="15875" max="15881" width="6.140625" style="131" customWidth="1"/>
    <col min="15882" max="15882" width="17.7109375" style="131" bestFit="1" customWidth="1"/>
    <col min="15883" max="15883" width="50.28515625" style="131" customWidth="1"/>
    <col min="15884" max="16127" width="8.85546875" style="131"/>
    <col min="16128" max="16128" width="4.28515625" style="131" customWidth="1"/>
    <col min="16129" max="16129" width="13.7109375" style="131" customWidth="1"/>
    <col min="16130" max="16130" width="4.7109375" style="131" customWidth="1"/>
    <col min="16131" max="16137" width="6.140625" style="131" customWidth="1"/>
    <col min="16138" max="16138" width="17.7109375" style="131" bestFit="1" customWidth="1"/>
    <col min="16139" max="16139" width="50.28515625" style="131" customWidth="1"/>
    <col min="16140" max="16384" width="8.85546875" style="131"/>
  </cols>
  <sheetData>
    <row r="1" spans="2:11">
      <c r="K1" s="133" t="s">
        <v>350</v>
      </c>
    </row>
    <row r="2" spans="2:11">
      <c r="C2" s="134"/>
      <c r="D2" s="134"/>
      <c r="E2" s="134"/>
      <c r="F2" s="134"/>
      <c r="G2" s="134"/>
      <c r="H2" s="134"/>
      <c r="I2" s="134"/>
      <c r="J2" s="134"/>
      <c r="K2" s="133" t="s">
        <v>486</v>
      </c>
    </row>
    <row r="3" spans="2:11" ht="14.25">
      <c r="B3" s="738" t="s">
        <v>485</v>
      </c>
      <c r="C3" s="738"/>
      <c r="D3" s="738"/>
      <c r="E3" s="738"/>
      <c r="F3" s="738"/>
      <c r="G3" s="738"/>
      <c r="H3" s="738"/>
      <c r="I3" s="738"/>
      <c r="J3" s="738"/>
      <c r="K3" s="738"/>
    </row>
    <row r="4" spans="2:11" ht="8.85" customHeight="1">
      <c r="B4" s="135"/>
      <c r="C4" s="135"/>
      <c r="D4" s="135"/>
      <c r="E4" s="135"/>
      <c r="F4" s="135"/>
      <c r="G4" s="135"/>
      <c r="H4" s="135"/>
      <c r="I4" s="135"/>
      <c r="J4" s="135"/>
      <c r="K4" s="135"/>
    </row>
    <row r="5" spans="2:11">
      <c r="B5" s="136" t="s">
        <v>333</v>
      </c>
      <c r="C5" s="137"/>
      <c r="D5" s="137"/>
      <c r="E5" s="137"/>
      <c r="F5" s="137"/>
      <c r="G5" s="137"/>
      <c r="H5" s="137"/>
      <c r="I5" s="137"/>
      <c r="J5" s="137"/>
      <c r="K5" s="137"/>
    </row>
    <row r="6" spans="2:11" ht="18.75" customHeight="1">
      <c r="B6" s="728" t="s">
        <v>334</v>
      </c>
      <c r="C6" s="729"/>
      <c r="D6" s="739"/>
      <c r="E6" s="739"/>
      <c r="F6" s="739"/>
      <c r="G6" s="739"/>
      <c r="H6" s="739"/>
      <c r="I6" s="739"/>
      <c r="J6" s="740"/>
      <c r="K6" s="137"/>
    </row>
    <row r="7" spans="2:11" ht="18.75" customHeight="1">
      <c r="B7" s="728" t="s">
        <v>335</v>
      </c>
      <c r="C7" s="729"/>
      <c r="D7" s="735"/>
      <c r="E7" s="736"/>
      <c r="F7" s="736"/>
      <c r="G7" s="736"/>
      <c r="H7" s="737"/>
      <c r="I7" s="138" t="s">
        <v>336</v>
      </c>
      <c r="J7" s="139"/>
      <c r="K7" s="137"/>
    </row>
    <row r="8" spans="2:11" ht="18.75" customHeight="1">
      <c r="B8" s="728" t="s">
        <v>337</v>
      </c>
      <c r="C8" s="729"/>
      <c r="D8" s="735"/>
      <c r="E8" s="736"/>
      <c r="F8" s="736"/>
      <c r="G8" s="736"/>
      <c r="H8" s="737"/>
      <c r="I8" s="138" t="s">
        <v>338</v>
      </c>
      <c r="J8" s="139"/>
      <c r="K8" s="137"/>
    </row>
    <row r="9" spans="2:11" ht="18.75" customHeight="1">
      <c r="B9" s="728" t="s">
        <v>339</v>
      </c>
      <c r="C9" s="729"/>
      <c r="D9" s="730"/>
      <c r="E9" s="730"/>
      <c r="F9" s="730"/>
      <c r="G9" s="731"/>
      <c r="H9" s="731"/>
      <c r="I9" s="731"/>
      <c r="J9" s="731"/>
      <c r="K9" s="137"/>
    </row>
    <row r="10" spans="2:11">
      <c r="C10" s="140"/>
      <c r="D10" s="141"/>
      <c r="E10" s="141"/>
      <c r="F10" s="141"/>
    </row>
    <row r="11" spans="2:11">
      <c r="B11" s="136" t="s">
        <v>433</v>
      </c>
      <c r="C11" s="142"/>
      <c r="D11" s="137"/>
      <c r="E11" s="137"/>
      <c r="F11" s="143"/>
      <c r="G11" s="137"/>
      <c r="H11" s="137"/>
      <c r="I11" s="137"/>
      <c r="J11" s="137"/>
      <c r="K11" s="137"/>
    </row>
    <row r="12" spans="2:11" ht="21" customHeight="1">
      <c r="B12" s="144" t="s">
        <v>340</v>
      </c>
      <c r="C12" s="144" t="s">
        <v>341</v>
      </c>
      <c r="D12" s="144" t="s">
        <v>342</v>
      </c>
      <c r="E12" s="732" t="s">
        <v>343</v>
      </c>
      <c r="F12" s="733"/>
      <c r="G12" s="733"/>
      <c r="H12" s="733"/>
      <c r="I12" s="733"/>
      <c r="J12" s="144" t="s">
        <v>344</v>
      </c>
      <c r="K12" s="144" t="s">
        <v>432</v>
      </c>
    </row>
    <row r="13" spans="2:11" ht="32.25" customHeight="1">
      <c r="B13" s="145" t="s">
        <v>345</v>
      </c>
      <c r="C13" s="146" t="s">
        <v>349</v>
      </c>
      <c r="D13" s="147">
        <v>4</v>
      </c>
      <c r="E13" s="148" t="s">
        <v>498</v>
      </c>
      <c r="F13" s="149">
        <v>1</v>
      </c>
      <c r="G13" s="150"/>
      <c r="H13" s="150"/>
      <c r="I13" s="151"/>
      <c r="J13" s="146" t="s">
        <v>346</v>
      </c>
      <c r="K13" s="146" t="s">
        <v>347</v>
      </c>
    </row>
    <row r="14" spans="2:11" ht="32.25" customHeight="1">
      <c r="B14" s="145">
        <v>1</v>
      </c>
      <c r="C14" s="152"/>
      <c r="D14" s="153"/>
      <c r="E14" s="154"/>
      <c r="F14" s="155"/>
      <c r="G14" s="156"/>
      <c r="H14" s="156"/>
      <c r="I14" s="156"/>
      <c r="J14" s="157"/>
      <c r="K14" s="158"/>
    </row>
    <row r="15" spans="2:11" ht="32.25" customHeight="1">
      <c r="B15" s="145">
        <v>2</v>
      </c>
      <c r="C15" s="152"/>
      <c r="D15" s="152"/>
      <c r="E15" s="154"/>
      <c r="F15" s="155"/>
      <c r="G15" s="156"/>
      <c r="H15" s="156"/>
      <c r="I15" s="156"/>
      <c r="J15" s="157"/>
      <c r="K15" s="158"/>
    </row>
    <row r="16" spans="2:11" ht="32.25" customHeight="1">
      <c r="B16" s="145">
        <v>3</v>
      </c>
      <c r="C16" s="152"/>
      <c r="D16" s="152"/>
      <c r="E16" s="154"/>
      <c r="F16" s="155"/>
      <c r="G16" s="156"/>
      <c r="H16" s="156"/>
      <c r="I16" s="156"/>
      <c r="J16" s="157"/>
      <c r="K16" s="158"/>
    </row>
    <row r="17" spans="2:11" ht="32.25" customHeight="1">
      <c r="B17" s="145">
        <v>4</v>
      </c>
      <c r="C17" s="152"/>
      <c r="D17" s="152"/>
      <c r="E17" s="154"/>
      <c r="F17" s="155"/>
      <c r="G17" s="156"/>
      <c r="H17" s="156"/>
      <c r="I17" s="156"/>
      <c r="J17" s="157"/>
      <c r="K17" s="158"/>
    </row>
    <row r="18" spans="2:11" ht="32.25" customHeight="1">
      <c r="B18" s="145">
        <v>5</v>
      </c>
      <c r="C18" s="152"/>
      <c r="D18" s="152"/>
      <c r="E18" s="154"/>
      <c r="F18" s="155"/>
      <c r="G18" s="156"/>
      <c r="H18" s="156"/>
      <c r="I18" s="156"/>
      <c r="J18" s="157"/>
      <c r="K18" s="158"/>
    </row>
    <row r="19" spans="2:11" ht="32.25" customHeight="1">
      <c r="B19" s="145">
        <v>6</v>
      </c>
      <c r="C19" s="152"/>
      <c r="D19" s="152"/>
      <c r="E19" s="154"/>
      <c r="F19" s="155"/>
      <c r="G19" s="156"/>
      <c r="H19" s="156"/>
      <c r="I19" s="156"/>
      <c r="J19" s="157"/>
      <c r="K19" s="158"/>
    </row>
    <row r="20" spans="2:11" ht="6.75" customHeight="1">
      <c r="B20" s="137"/>
      <c r="C20" s="137"/>
      <c r="D20" s="137"/>
      <c r="E20" s="137"/>
      <c r="F20" s="143"/>
      <c r="G20" s="137"/>
      <c r="H20" s="137"/>
      <c r="I20" s="137"/>
      <c r="J20" s="137"/>
      <c r="K20" s="137"/>
    </row>
    <row r="21" spans="2:11">
      <c r="B21" s="159" t="s">
        <v>348</v>
      </c>
      <c r="C21" s="137"/>
      <c r="D21" s="137"/>
      <c r="E21" s="143"/>
      <c r="F21" s="137"/>
      <c r="G21" s="137"/>
      <c r="H21" s="137"/>
      <c r="I21" s="137"/>
      <c r="J21" s="137"/>
      <c r="K21" s="137"/>
    </row>
    <row r="22" spans="2:11" ht="12" customHeight="1">
      <c r="B22" s="734" t="s">
        <v>773</v>
      </c>
      <c r="C22" s="734"/>
      <c r="D22" s="734"/>
      <c r="E22" s="734"/>
      <c r="F22" s="734"/>
      <c r="G22" s="734"/>
      <c r="H22" s="734"/>
      <c r="I22" s="734"/>
      <c r="J22" s="734"/>
      <c r="K22" s="734"/>
    </row>
    <row r="23" spans="2:11" ht="12" customHeight="1">
      <c r="B23" s="160" t="s">
        <v>774</v>
      </c>
      <c r="C23" s="160"/>
      <c r="D23" s="160"/>
      <c r="E23" s="160"/>
      <c r="F23" s="160"/>
      <c r="G23" s="160"/>
      <c r="H23" s="160"/>
      <c r="I23" s="160"/>
      <c r="J23" s="160"/>
      <c r="K23" s="160"/>
    </row>
    <row r="24" spans="2:11" ht="12" customHeight="1">
      <c r="B24" s="160" t="s">
        <v>775</v>
      </c>
      <c r="C24" s="160"/>
      <c r="D24" s="160"/>
      <c r="E24" s="160"/>
      <c r="F24" s="160"/>
      <c r="G24" s="160"/>
      <c r="H24" s="160"/>
      <c r="I24" s="160"/>
      <c r="J24" s="160"/>
      <c r="K24" s="160"/>
    </row>
    <row r="25" spans="2:11" ht="12" customHeight="1">
      <c r="B25" s="734" t="s">
        <v>776</v>
      </c>
      <c r="C25" s="734"/>
      <c r="D25" s="734"/>
      <c r="E25" s="734"/>
      <c r="F25" s="734"/>
      <c r="G25" s="734"/>
      <c r="H25" s="734"/>
      <c r="I25" s="734"/>
      <c r="J25" s="734"/>
      <c r="K25" s="734"/>
    </row>
    <row r="26" spans="2:11">
      <c r="B26" s="137"/>
      <c r="C26" s="161"/>
      <c r="D26" s="137"/>
      <c r="E26" s="137"/>
      <c r="F26" s="143"/>
      <c r="G26" s="137"/>
      <c r="H26" s="137"/>
      <c r="I26" s="137"/>
      <c r="J26" s="137"/>
      <c r="K26" s="137"/>
    </row>
  </sheetData>
  <mergeCells count="12">
    <mergeCell ref="B8:C8"/>
    <mergeCell ref="D8:H8"/>
    <mergeCell ref="B3:K3"/>
    <mergeCell ref="B6:C6"/>
    <mergeCell ref="D6:J6"/>
    <mergeCell ref="B7:C7"/>
    <mergeCell ref="D7:H7"/>
    <mergeCell ref="B9:C9"/>
    <mergeCell ref="D9:J9"/>
    <mergeCell ref="E12:I12"/>
    <mergeCell ref="B22:K22"/>
    <mergeCell ref="B25:K25"/>
  </mergeCells>
  <phoneticPr fontId="2"/>
  <printOptions horizontalCentered="1"/>
  <pageMargins left="0.39370078740157483" right="0.39370078740157483" top="0.78740157480314965" bottom="0.39370078740157483" header="0.39370078740157483" footer="0.39370078740157483"/>
  <pageSetup paperSize="9"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AA73"/>
  <sheetViews>
    <sheetView showGridLines="0" topLeftCell="A7" zoomScale="85" zoomScaleNormal="85" zoomScaleSheetLayoutView="85" workbookViewId="0">
      <selection activeCell="G65" sqref="G65"/>
    </sheetView>
  </sheetViews>
  <sheetFormatPr defaultColWidth="12.140625" defaultRowHeight="12"/>
  <cols>
    <col min="1" max="1" width="4.7109375" style="178" customWidth="1"/>
    <col min="2" max="2" width="7.140625" style="178" customWidth="1"/>
    <col min="3" max="3" width="11" style="179" customWidth="1"/>
    <col min="4" max="4" width="2.7109375" style="180" customWidth="1"/>
    <col min="5" max="5" width="16.5703125" style="181" customWidth="1"/>
    <col min="6" max="6" width="10.7109375" style="178" customWidth="1"/>
    <col min="7" max="7" width="9.85546875" style="207" customWidth="1"/>
    <col min="8" max="8" width="14.140625" style="178" customWidth="1"/>
    <col min="9" max="9" width="7.7109375" style="207" customWidth="1"/>
    <col min="10" max="10" width="15.140625" style="178" customWidth="1"/>
    <col min="11" max="11" width="6.85546875" style="207" customWidth="1"/>
    <col min="12" max="12" width="16.42578125" style="178" customWidth="1"/>
    <col min="13" max="13" width="22.28515625" style="178" customWidth="1"/>
    <col min="14" max="257" width="12.140625" style="178"/>
    <col min="258" max="258" width="10.42578125" style="178" customWidth="1"/>
    <col min="259" max="260" width="14.85546875" style="178" customWidth="1"/>
    <col min="261" max="261" width="5.7109375" style="178" customWidth="1"/>
    <col min="262" max="262" width="23.42578125" style="178" customWidth="1"/>
    <col min="263" max="263" width="18.42578125" style="178" bestFit="1" customWidth="1"/>
    <col min="264" max="264" width="16.140625" style="178" bestFit="1" customWidth="1"/>
    <col min="265" max="267" width="22.7109375" style="178" customWidth="1"/>
    <col min="268" max="268" width="37" style="178" customWidth="1"/>
    <col min="269" max="513" width="12.140625" style="178"/>
    <col min="514" max="514" width="10.42578125" style="178" customWidth="1"/>
    <col min="515" max="516" width="14.85546875" style="178" customWidth="1"/>
    <col min="517" max="517" width="5.7109375" style="178" customWidth="1"/>
    <col min="518" max="518" width="23.42578125" style="178" customWidth="1"/>
    <col min="519" max="519" width="18.42578125" style="178" bestFit="1" customWidth="1"/>
    <col min="520" max="520" width="16.140625" style="178" bestFit="1" customWidth="1"/>
    <col min="521" max="523" width="22.7109375" style="178" customWidth="1"/>
    <col min="524" max="524" width="37" style="178" customWidth="1"/>
    <col min="525" max="769" width="12.140625" style="178"/>
    <col min="770" max="770" width="10.42578125" style="178" customWidth="1"/>
    <col min="771" max="772" width="14.85546875" style="178" customWidth="1"/>
    <col min="773" max="773" width="5.7109375" style="178" customWidth="1"/>
    <col min="774" max="774" width="23.42578125" style="178" customWidth="1"/>
    <col min="775" max="775" width="18.42578125" style="178" bestFit="1" customWidth="1"/>
    <col min="776" max="776" width="16.140625" style="178" bestFit="1" customWidth="1"/>
    <col min="777" max="779" width="22.7109375" style="178" customWidth="1"/>
    <col min="780" max="780" width="37" style="178" customWidth="1"/>
    <col min="781" max="1025" width="12.140625" style="178"/>
    <col min="1026" max="1026" width="10.42578125" style="178" customWidth="1"/>
    <col min="1027" max="1028" width="14.85546875" style="178" customWidth="1"/>
    <col min="1029" max="1029" width="5.7109375" style="178" customWidth="1"/>
    <col min="1030" max="1030" width="23.42578125" style="178" customWidth="1"/>
    <col min="1031" max="1031" width="18.42578125" style="178" bestFit="1" customWidth="1"/>
    <col min="1032" max="1032" width="16.140625" style="178" bestFit="1" customWidth="1"/>
    <col min="1033" max="1035" width="22.7109375" style="178" customWidth="1"/>
    <col min="1036" max="1036" width="37" style="178" customWidth="1"/>
    <col min="1037" max="1281" width="12.140625" style="178"/>
    <col min="1282" max="1282" width="10.42578125" style="178" customWidth="1"/>
    <col min="1283" max="1284" width="14.85546875" style="178" customWidth="1"/>
    <col min="1285" max="1285" width="5.7109375" style="178" customWidth="1"/>
    <col min="1286" max="1286" width="23.42578125" style="178" customWidth="1"/>
    <col min="1287" max="1287" width="18.42578125" style="178" bestFit="1" customWidth="1"/>
    <col min="1288" max="1288" width="16.140625" style="178" bestFit="1" customWidth="1"/>
    <col min="1289" max="1291" width="22.7109375" style="178" customWidth="1"/>
    <col min="1292" max="1292" width="37" style="178" customWidth="1"/>
    <col min="1293" max="1537" width="12.140625" style="178"/>
    <col min="1538" max="1538" width="10.42578125" style="178" customWidth="1"/>
    <col min="1539" max="1540" width="14.85546875" style="178" customWidth="1"/>
    <col min="1541" max="1541" width="5.7109375" style="178" customWidth="1"/>
    <col min="1542" max="1542" width="23.42578125" style="178" customWidth="1"/>
    <col min="1543" max="1543" width="18.42578125" style="178" bestFit="1" customWidth="1"/>
    <col min="1544" max="1544" width="16.140625" style="178" bestFit="1" customWidth="1"/>
    <col min="1545" max="1547" width="22.7109375" style="178" customWidth="1"/>
    <col min="1548" max="1548" width="37" style="178" customWidth="1"/>
    <col min="1549" max="1793" width="12.140625" style="178"/>
    <col min="1794" max="1794" width="10.42578125" style="178" customWidth="1"/>
    <col min="1795" max="1796" width="14.85546875" style="178" customWidth="1"/>
    <col min="1797" max="1797" width="5.7109375" style="178" customWidth="1"/>
    <col min="1798" max="1798" width="23.42578125" style="178" customWidth="1"/>
    <col min="1799" max="1799" width="18.42578125" style="178" bestFit="1" customWidth="1"/>
    <col min="1800" max="1800" width="16.140625" style="178" bestFit="1" customWidth="1"/>
    <col min="1801" max="1803" width="22.7109375" style="178" customWidth="1"/>
    <col min="1804" max="1804" width="37" style="178" customWidth="1"/>
    <col min="1805" max="2049" width="12.140625" style="178"/>
    <col min="2050" max="2050" width="10.42578125" style="178" customWidth="1"/>
    <col min="2051" max="2052" width="14.85546875" style="178" customWidth="1"/>
    <col min="2053" max="2053" width="5.7109375" style="178" customWidth="1"/>
    <col min="2054" max="2054" width="23.42578125" style="178" customWidth="1"/>
    <col min="2055" max="2055" width="18.42578125" style="178" bestFit="1" customWidth="1"/>
    <col min="2056" max="2056" width="16.140625" style="178" bestFit="1" customWidth="1"/>
    <col min="2057" max="2059" width="22.7109375" style="178" customWidth="1"/>
    <col min="2060" max="2060" width="37" style="178" customWidth="1"/>
    <col min="2061" max="2305" width="12.140625" style="178"/>
    <col min="2306" max="2306" width="10.42578125" style="178" customWidth="1"/>
    <col min="2307" max="2308" width="14.85546875" style="178" customWidth="1"/>
    <col min="2309" max="2309" width="5.7109375" style="178" customWidth="1"/>
    <col min="2310" max="2310" width="23.42578125" style="178" customWidth="1"/>
    <col min="2311" max="2311" width="18.42578125" style="178" bestFit="1" customWidth="1"/>
    <col min="2312" max="2312" width="16.140625" style="178" bestFit="1" customWidth="1"/>
    <col min="2313" max="2315" width="22.7109375" style="178" customWidth="1"/>
    <col min="2316" max="2316" width="37" style="178" customWidth="1"/>
    <col min="2317" max="2561" width="12.140625" style="178"/>
    <col min="2562" max="2562" width="10.42578125" style="178" customWidth="1"/>
    <col min="2563" max="2564" width="14.85546875" style="178" customWidth="1"/>
    <col min="2565" max="2565" width="5.7109375" style="178" customWidth="1"/>
    <col min="2566" max="2566" width="23.42578125" style="178" customWidth="1"/>
    <col min="2567" max="2567" width="18.42578125" style="178" bestFit="1" customWidth="1"/>
    <col min="2568" max="2568" width="16.140625" style="178" bestFit="1" customWidth="1"/>
    <col min="2569" max="2571" width="22.7109375" style="178" customWidth="1"/>
    <col min="2572" max="2572" width="37" style="178" customWidth="1"/>
    <col min="2573" max="2817" width="12.140625" style="178"/>
    <col min="2818" max="2818" width="10.42578125" style="178" customWidth="1"/>
    <col min="2819" max="2820" width="14.85546875" style="178" customWidth="1"/>
    <col min="2821" max="2821" width="5.7109375" style="178" customWidth="1"/>
    <col min="2822" max="2822" width="23.42578125" style="178" customWidth="1"/>
    <col min="2823" max="2823" width="18.42578125" style="178" bestFit="1" customWidth="1"/>
    <col min="2824" max="2824" width="16.140625" style="178" bestFit="1" customWidth="1"/>
    <col min="2825" max="2827" width="22.7109375" style="178" customWidth="1"/>
    <col min="2828" max="2828" width="37" style="178" customWidth="1"/>
    <col min="2829" max="3073" width="12.140625" style="178"/>
    <col min="3074" max="3074" width="10.42578125" style="178" customWidth="1"/>
    <col min="3075" max="3076" width="14.85546875" style="178" customWidth="1"/>
    <col min="3077" max="3077" width="5.7109375" style="178" customWidth="1"/>
    <col min="3078" max="3078" width="23.42578125" style="178" customWidth="1"/>
    <col min="3079" max="3079" width="18.42578125" style="178" bestFit="1" customWidth="1"/>
    <col min="3080" max="3080" width="16.140625" style="178" bestFit="1" customWidth="1"/>
    <col min="3081" max="3083" width="22.7109375" style="178" customWidth="1"/>
    <col min="3084" max="3084" width="37" style="178" customWidth="1"/>
    <col min="3085" max="3329" width="12.140625" style="178"/>
    <col min="3330" max="3330" width="10.42578125" style="178" customWidth="1"/>
    <col min="3331" max="3332" width="14.85546875" style="178" customWidth="1"/>
    <col min="3333" max="3333" width="5.7109375" style="178" customWidth="1"/>
    <col min="3334" max="3334" width="23.42578125" style="178" customWidth="1"/>
    <col min="3335" max="3335" width="18.42578125" style="178" bestFit="1" customWidth="1"/>
    <col min="3336" max="3336" width="16.140625" style="178" bestFit="1" customWidth="1"/>
    <col min="3337" max="3339" width="22.7109375" style="178" customWidth="1"/>
    <col min="3340" max="3340" width="37" style="178" customWidth="1"/>
    <col min="3341" max="3585" width="12.140625" style="178"/>
    <col min="3586" max="3586" width="10.42578125" style="178" customWidth="1"/>
    <col min="3587" max="3588" width="14.85546875" style="178" customWidth="1"/>
    <col min="3589" max="3589" width="5.7109375" style="178" customWidth="1"/>
    <col min="3590" max="3590" width="23.42578125" style="178" customWidth="1"/>
    <col min="3591" max="3591" width="18.42578125" style="178" bestFit="1" customWidth="1"/>
    <col min="3592" max="3592" width="16.140625" style="178" bestFit="1" customWidth="1"/>
    <col min="3593" max="3595" width="22.7109375" style="178" customWidth="1"/>
    <col min="3596" max="3596" width="37" style="178" customWidth="1"/>
    <col min="3597" max="3841" width="12.140625" style="178"/>
    <col min="3842" max="3842" width="10.42578125" style="178" customWidth="1"/>
    <col min="3843" max="3844" width="14.85546875" style="178" customWidth="1"/>
    <col min="3845" max="3845" width="5.7109375" style="178" customWidth="1"/>
    <col min="3846" max="3846" width="23.42578125" style="178" customWidth="1"/>
    <col min="3847" max="3847" width="18.42578125" style="178" bestFit="1" customWidth="1"/>
    <col min="3848" max="3848" width="16.140625" style="178" bestFit="1" customWidth="1"/>
    <col min="3849" max="3851" width="22.7109375" style="178" customWidth="1"/>
    <col min="3852" max="3852" width="37" style="178" customWidth="1"/>
    <col min="3853" max="4097" width="12.140625" style="178"/>
    <col min="4098" max="4098" width="10.42578125" style="178" customWidth="1"/>
    <col min="4099" max="4100" width="14.85546875" style="178" customWidth="1"/>
    <col min="4101" max="4101" width="5.7109375" style="178" customWidth="1"/>
    <col min="4102" max="4102" width="23.42578125" style="178" customWidth="1"/>
    <col min="4103" max="4103" width="18.42578125" style="178" bestFit="1" customWidth="1"/>
    <col min="4104" max="4104" width="16.140625" style="178" bestFit="1" customWidth="1"/>
    <col min="4105" max="4107" width="22.7109375" style="178" customWidth="1"/>
    <col min="4108" max="4108" width="37" style="178" customWidth="1"/>
    <col min="4109" max="4353" width="12.140625" style="178"/>
    <col min="4354" max="4354" width="10.42578125" style="178" customWidth="1"/>
    <col min="4355" max="4356" width="14.85546875" style="178" customWidth="1"/>
    <col min="4357" max="4357" width="5.7109375" style="178" customWidth="1"/>
    <col min="4358" max="4358" width="23.42578125" style="178" customWidth="1"/>
    <col min="4359" max="4359" width="18.42578125" style="178" bestFit="1" customWidth="1"/>
    <col min="4360" max="4360" width="16.140625" style="178" bestFit="1" customWidth="1"/>
    <col min="4361" max="4363" width="22.7109375" style="178" customWidth="1"/>
    <col min="4364" max="4364" width="37" style="178" customWidth="1"/>
    <col min="4365" max="4609" width="12.140625" style="178"/>
    <col min="4610" max="4610" width="10.42578125" style="178" customWidth="1"/>
    <col min="4611" max="4612" width="14.85546875" style="178" customWidth="1"/>
    <col min="4613" max="4613" width="5.7109375" style="178" customWidth="1"/>
    <col min="4614" max="4614" width="23.42578125" style="178" customWidth="1"/>
    <col min="4615" max="4615" width="18.42578125" style="178" bestFit="1" customWidth="1"/>
    <col min="4616" max="4616" width="16.140625" style="178" bestFit="1" customWidth="1"/>
    <col min="4617" max="4619" width="22.7109375" style="178" customWidth="1"/>
    <col min="4620" max="4620" width="37" style="178" customWidth="1"/>
    <col min="4621" max="4865" width="12.140625" style="178"/>
    <col min="4866" max="4866" width="10.42578125" style="178" customWidth="1"/>
    <col min="4867" max="4868" width="14.85546875" style="178" customWidth="1"/>
    <col min="4869" max="4869" width="5.7109375" style="178" customWidth="1"/>
    <col min="4870" max="4870" width="23.42578125" style="178" customWidth="1"/>
    <col min="4871" max="4871" width="18.42578125" style="178" bestFit="1" customWidth="1"/>
    <col min="4872" max="4872" width="16.140625" style="178" bestFit="1" customWidth="1"/>
    <col min="4873" max="4875" width="22.7109375" style="178" customWidth="1"/>
    <col min="4876" max="4876" width="37" style="178" customWidth="1"/>
    <col min="4877" max="5121" width="12.140625" style="178"/>
    <col min="5122" max="5122" width="10.42578125" style="178" customWidth="1"/>
    <col min="5123" max="5124" width="14.85546875" style="178" customWidth="1"/>
    <col min="5125" max="5125" width="5.7109375" style="178" customWidth="1"/>
    <col min="5126" max="5126" width="23.42578125" style="178" customWidth="1"/>
    <col min="5127" max="5127" width="18.42578125" style="178" bestFit="1" customWidth="1"/>
    <col min="5128" max="5128" width="16.140625" style="178" bestFit="1" customWidth="1"/>
    <col min="5129" max="5131" width="22.7109375" style="178" customWidth="1"/>
    <col min="5132" max="5132" width="37" style="178" customWidth="1"/>
    <col min="5133" max="5377" width="12.140625" style="178"/>
    <col min="5378" max="5378" width="10.42578125" style="178" customWidth="1"/>
    <col min="5379" max="5380" width="14.85546875" style="178" customWidth="1"/>
    <col min="5381" max="5381" width="5.7109375" style="178" customWidth="1"/>
    <col min="5382" max="5382" width="23.42578125" style="178" customWidth="1"/>
    <col min="5383" max="5383" width="18.42578125" style="178" bestFit="1" customWidth="1"/>
    <col min="5384" max="5384" width="16.140625" style="178" bestFit="1" customWidth="1"/>
    <col min="5385" max="5387" width="22.7109375" style="178" customWidth="1"/>
    <col min="5388" max="5388" width="37" style="178" customWidth="1"/>
    <col min="5389" max="5633" width="12.140625" style="178"/>
    <col min="5634" max="5634" width="10.42578125" style="178" customWidth="1"/>
    <col min="5635" max="5636" width="14.85546875" style="178" customWidth="1"/>
    <col min="5637" max="5637" width="5.7109375" style="178" customWidth="1"/>
    <col min="5638" max="5638" width="23.42578125" style="178" customWidth="1"/>
    <col min="5639" max="5639" width="18.42578125" style="178" bestFit="1" customWidth="1"/>
    <col min="5640" max="5640" width="16.140625" style="178" bestFit="1" customWidth="1"/>
    <col min="5641" max="5643" width="22.7109375" style="178" customWidth="1"/>
    <col min="5644" max="5644" width="37" style="178" customWidth="1"/>
    <col min="5645" max="5889" width="12.140625" style="178"/>
    <col min="5890" max="5890" width="10.42578125" style="178" customWidth="1"/>
    <col min="5891" max="5892" width="14.85546875" style="178" customWidth="1"/>
    <col min="5893" max="5893" width="5.7109375" style="178" customWidth="1"/>
    <col min="5894" max="5894" width="23.42578125" style="178" customWidth="1"/>
    <col min="5895" max="5895" width="18.42578125" style="178" bestFit="1" customWidth="1"/>
    <col min="5896" max="5896" width="16.140625" style="178" bestFit="1" customWidth="1"/>
    <col min="5897" max="5899" width="22.7109375" style="178" customWidth="1"/>
    <col min="5900" max="5900" width="37" style="178" customWidth="1"/>
    <col min="5901" max="6145" width="12.140625" style="178"/>
    <col min="6146" max="6146" width="10.42578125" style="178" customWidth="1"/>
    <col min="6147" max="6148" width="14.85546875" style="178" customWidth="1"/>
    <col min="6149" max="6149" width="5.7109375" style="178" customWidth="1"/>
    <col min="6150" max="6150" width="23.42578125" style="178" customWidth="1"/>
    <col min="6151" max="6151" width="18.42578125" style="178" bestFit="1" customWidth="1"/>
    <col min="6152" max="6152" width="16.140625" style="178" bestFit="1" customWidth="1"/>
    <col min="6153" max="6155" width="22.7109375" style="178" customWidth="1"/>
    <col min="6156" max="6156" width="37" style="178" customWidth="1"/>
    <col min="6157" max="6401" width="12.140625" style="178"/>
    <col min="6402" max="6402" width="10.42578125" style="178" customWidth="1"/>
    <col min="6403" max="6404" width="14.85546875" style="178" customWidth="1"/>
    <col min="6405" max="6405" width="5.7109375" style="178" customWidth="1"/>
    <col min="6406" max="6406" width="23.42578125" style="178" customWidth="1"/>
    <col min="6407" max="6407" width="18.42578125" style="178" bestFit="1" customWidth="1"/>
    <col min="6408" max="6408" width="16.140625" style="178" bestFit="1" customWidth="1"/>
    <col min="6409" max="6411" width="22.7109375" style="178" customWidth="1"/>
    <col min="6412" max="6412" width="37" style="178" customWidth="1"/>
    <col min="6413" max="6657" width="12.140625" style="178"/>
    <col min="6658" max="6658" width="10.42578125" style="178" customWidth="1"/>
    <col min="6659" max="6660" width="14.85546875" style="178" customWidth="1"/>
    <col min="6661" max="6661" width="5.7109375" style="178" customWidth="1"/>
    <col min="6662" max="6662" width="23.42578125" style="178" customWidth="1"/>
    <col min="6663" max="6663" width="18.42578125" style="178" bestFit="1" customWidth="1"/>
    <col min="6664" max="6664" width="16.140625" style="178" bestFit="1" customWidth="1"/>
    <col min="6665" max="6667" width="22.7109375" style="178" customWidth="1"/>
    <col min="6668" max="6668" width="37" style="178" customWidth="1"/>
    <col min="6669" max="6913" width="12.140625" style="178"/>
    <col min="6914" max="6914" width="10.42578125" style="178" customWidth="1"/>
    <col min="6915" max="6916" width="14.85546875" style="178" customWidth="1"/>
    <col min="6917" max="6917" width="5.7109375" style="178" customWidth="1"/>
    <col min="6918" max="6918" width="23.42578125" style="178" customWidth="1"/>
    <col min="6919" max="6919" width="18.42578125" style="178" bestFit="1" customWidth="1"/>
    <col min="6920" max="6920" width="16.140625" style="178" bestFit="1" customWidth="1"/>
    <col min="6921" max="6923" width="22.7109375" style="178" customWidth="1"/>
    <col min="6924" max="6924" width="37" style="178" customWidth="1"/>
    <col min="6925" max="7169" width="12.140625" style="178"/>
    <col min="7170" max="7170" width="10.42578125" style="178" customWidth="1"/>
    <col min="7171" max="7172" width="14.85546875" style="178" customWidth="1"/>
    <col min="7173" max="7173" width="5.7109375" style="178" customWidth="1"/>
    <col min="7174" max="7174" width="23.42578125" style="178" customWidth="1"/>
    <col min="7175" max="7175" width="18.42578125" style="178" bestFit="1" customWidth="1"/>
    <col min="7176" max="7176" width="16.140625" style="178" bestFit="1" customWidth="1"/>
    <col min="7177" max="7179" width="22.7109375" style="178" customWidth="1"/>
    <col min="7180" max="7180" width="37" style="178" customWidth="1"/>
    <col min="7181" max="7425" width="12.140625" style="178"/>
    <col min="7426" max="7426" width="10.42578125" style="178" customWidth="1"/>
    <col min="7427" max="7428" width="14.85546875" style="178" customWidth="1"/>
    <col min="7429" max="7429" width="5.7109375" style="178" customWidth="1"/>
    <col min="7430" max="7430" width="23.42578125" style="178" customWidth="1"/>
    <col min="7431" max="7431" width="18.42578125" style="178" bestFit="1" customWidth="1"/>
    <col min="7432" max="7432" width="16.140625" style="178" bestFit="1" customWidth="1"/>
    <col min="7433" max="7435" width="22.7109375" style="178" customWidth="1"/>
    <col min="7436" max="7436" width="37" style="178" customWidth="1"/>
    <col min="7437" max="7681" width="12.140625" style="178"/>
    <col min="7682" max="7682" width="10.42578125" style="178" customWidth="1"/>
    <col min="7683" max="7684" width="14.85546875" style="178" customWidth="1"/>
    <col min="7685" max="7685" width="5.7109375" style="178" customWidth="1"/>
    <col min="7686" max="7686" width="23.42578125" style="178" customWidth="1"/>
    <col min="7687" max="7687" width="18.42578125" style="178" bestFit="1" customWidth="1"/>
    <col min="7688" max="7688" width="16.140625" style="178" bestFit="1" customWidth="1"/>
    <col min="7689" max="7691" width="22.7109375" style="178" customWidth="1"/>
    <col min="7692" max="7692" width="37" style="178" customWidth="1"/>
    <col min="7693" max="7937" width="12.140625" style="178"/>
    <col min="7938" max="7938" width="10.42578125" style="178" customWidth="1"/>
    <col min="7939" max="7940" width="14.85546875" style="178" customWidth="1"/>
    <col min="7941" max="7941" width="5.7109375" style="178" customWidth="1"/>
    <col min="7942" max="7942" width="23.42578125" style="178" customWidth="1"/>
    <col min="7943" max="7943" width="18.42578125" style="178" bestFit="1" customWidth="1"/>
    <col min="7944" max="7944" width="16.140625" style="178" bestFit="1" customWidth="1"/>
    <col min="7945" max="7947" width="22.7109375" style="178" customWidth="1"/>
    <col min="7948" max="7948" width="37" style="178" customWidth="1"/>
    <col min="7949" max="8193" width="12.140625" style="178"/>
    <col min="8194" max="8194" width="10.42578125" style="178" customWidth="1"/>
    <col min="8195" max="8196" width="14.85546875" style="178" customWidth="1"/>
    <col min="8197" max="8197" width="5.7109375" style="178" customWidth="1"/>
    <col min="8198" max="8198" width="23.42578125" style="178" customWidth="1"/>
    <col min="8199" max="8199" width="18.42578125" style="178" bestFit="1" customWidth="1"/>
    <col min="8200" max="8200" width="16.140625" style="178" bestFit="1" customWidth="1"/>
    <col min="8201" max="8203" width="22.7109375" style="178" customWidth="1"/>
    <col min="8204" max="8204" width="37" style="178" customWidth="1"/>
    <col min="8205" max="8449" width="12.140625" style="178"/>
    <col min="8450" max="8450" width="10.42578125" style="178" customWidth="1"/>
    <col min="8451" max="8452" width="14.85546875" style="178" customWidth="1"/>
    <col min="8453" max="8453" width="5.7109375" style="178" customWidth="1"/>
    <col min="8454" max="8454" width="23.42578125" style="178" customWidth="1"/>
    <col min="8455" max="8455" width="18.42578125" style="178" bestFit="1" customWidth="1"/>
    <col min="8456" max="8456" width="16.140625" style="178" bestFit="1" customWidth="1"/>
    <col min="8457" max="8459" width="22.7109375" style="178" customWidth="1"/>
    <col min="8460" max="8460" width="37" style="178" customWidth="1"/>
    <col min="8461" max="8705" width="12.140625" style="178"/>
    <col min="8706" max="8706" width="10.42578125" style="178" customWidth="1"/>
    <col min="8707" max="8708" width="14.85546875" style="178" customWidth="1"/>
    <col min="8709" max="8709" width="5.7109375" style="178" customWidth="1"/>
    <col min="8710" max="8710" width="23.42578125" style="178" customWidth="1"/>
    <col min="8711" max="8711" width="18.42578125" style="178" bestFit="1" customWidth="1"/>
    <col min="8712" max="8712" width="16.140625" style="178" bestFit="1" customWidth="1"/>
    <col min="8713" max="8715" width="22.7109375" style="178" customWidth="1"/>
    <col min="8716" max="8716" width="37" style="178" customWidth="1"/>
    <col min="8717" max="8961" width="12.140625" style="178"/>
    <col min="8962" max="8962" width="10.42578125" style="178" customWidth="1"/>
    <col min="8963" max="8964" width="14.85546875" style="178" customWidth="1"/>
    <col min="8965" max="8965" width="5.7109375" style="178" customWidth="1"/>
    <col min="8966" max="8966" width="23.42578125" style="178" customWidth="1"/>
    <col min="8967" max="8967" width="18.42578125" style="178" bestFit="1" customWidth="1"/>
    <col min="8968" max="8968" width="16.140625" style="178" bestFit="1" customWidth="1"/>
    <col min="8969" max="8971" width="22.7109375" style="178" customWidth="1"/>
    <col min="8972" max="8972" width="37" style="178" customWidth="1"/>
    <col min="8973" max="9217" width="12.140625" style="178"/>
    <col min="9218" max="9218" width="10.42578125" style="178" customWidth="1"/>
    <col min="9219" max="9220" width="14.85546875" style="178" customWidth="1"/>
    <col min="9221" max="9221" width="5.7109375" style="178" customWidth="1"/>
    <col min="9222" max="9222" width="23.42578125" style="178" customWidth="1"/>
    <col min="9223" max="9223" width="18.42578125" style="178" bestFit="1" customWidth="1"/>
    <col min="9224" max="9224" width="16.140625" style="178" bestFit="1" customWidth="1"/>
    <col min="9225" max="9227" width="22.7109375" style="178" customWidth="1"/>
    <col min="9228" max="9228" width="37" style="178" customWidth="1"/>
    <col min="9229" max="9473" width="12.140625" style="178"/>
    <col min="9474" max="9474" width="10.42578125" style="178" customWidth="1"/>
    <col min="9475" max="9476" width="14.85546875" style="178" customWidth="1"/>
    <col min="9477" max="9477" width="5.7109375" style="178" customWidth="1"/>
    <col min="9478" max="9478" width="23.42578125" style="178" customWidth="1"/>
    <col min="9479" max="9479" width="18.42578125" style="178" bestFit="1" customWidth="1"/>
    <col min="9480" max="9480" width="16.140625" style="178" bestFit="1" customWidth="1"/>
    <col min="9481" max="9483" width="22.7109375" style="178" customWidth="1"/>
    <col min="9484" max="9484" width="37" style="178" customWidth="1"/>
    <col min="9485" max="9729" width="12.140625" style="178"/>
    <col min="9730" max="9730" width="10.42578125" style="178" customWidth="1"/>
    <col min="9731" max="9732" width="14.85546875" style="178" customWidth="1"/>
    <col min="9733" max="9733" width="5.7109375" style="178" customWidth="1"/>
    <col min="9734" max="9734" width="23.42578125" style="178" customWidth="1"/>
    <col min="9735" max="9735" width="18.42578125" style="178" bestFit="1" customWidth="1"/>
    <col min="9736" max="9736" width="16.140625" style="178" bestFit="1" customWidth="1"/>
    <col min="9737" max="9739" width="22.7109375" style="178" customWidth="1"/>
    <col min="9740" max="9740" width="37" style="178" customWidth="1"/>
    <col min="9741" max="9985" width="12.140625" style="178"/>
    <col min="9986" max="9986" width="10.42578125" style="178" customWidth="1"/>
    <col min="9987" max="9988" width="14.85546875" style="178" customWidth="1"/>
    <col min="9989" max="9989" width="5.7109375" style="178" customWidth="1"/>
    <col min="9990" max="9990" width="23.42578125" style="178" customWidth="1"/>
    <col min="9991" max="9991" width="18.42578125" style="178" bestFit="1" customWidth="1"/>
    <col min="9992" max="9992" width="16.140625" style="178" bestFit="1" customWidth="1"/>
    <col min="9993" max="9995" width="22.7109375" style="178" customWidth="1"/>
    <col min="9996" max="9996" width="37" style="178" customWidth="1"/>
    <col min="9997" max="10241" width="12.140625" style="178"/>
    <col min="10242" max="10242" width="10.42578125" style="178" customWidth="1"/>
    <col min="10243" max="10244" width="14.85546875" style="178" customWidth="1"/>
    <col min="10245" max="10245" width="5.7109375" style="178" customWidth="1"/>
    <col min="10246" max="10246" width="23.42578125" style="178" customWidth="1"/>
    <col min="10247" max="10247" width="18.42578125" style="178" bestFit="1" customWidth="1"/>
    <col min="10248" max="10248" width="16.140625" style="178" bestFit="1" customWidth="1"/>
    <col min="10249" max="10251" width="22.7109375" style="178" customWidth="1"/>
    <col min="10252" max="10252" width="37" style="178" customWidth="1"/>
    <col min="10253" max="10497" width="12.140625" style="178"/>
    <col min="10498" max="10498" width="10.42578125" style="178" customWidth="1"/>
    <col min="10499" max="10500" width="14.85546875" style="178" customWidth="1"/>
    <col min="10501" max="10501" width="5.7109375" style="178" customWidth="1"/>
    <col min="10502" max="10502" width="23.42578125" style="178" customWidth="1"/>
    <col min="10503" max="10503" width="18.42578125" style="178" bestFit="1" customWidth="1"/>
    <col min="10504" max="10504" width="16.140625" style="178" bestFit="1" customWidth="1"/>
    <col min="10505" max="10507" width="22.7109375" style="178" customWidth="1"/>
    <col min="10508" max="10508" width="37" style="178" customWidth="1"/>
    <col min="10509" max="10753" width="12.140625" style="178"/>
    <col min="10754" max="10754" width="10.42578125" style="178" customWidth="1"/>
    <col min="10755" max="10756" width="14.85546875" style="178" customWidth="1"/>
    <col min="10757" max="10757" width="5.7109375" style="178" customWidth="1"/>
    <col min="10758" max="10758" width="23.42578125" style="178" customWidth="1"/>
    <col min="10759" max="10759" width="18.42578125" style="178" bestFit="1" customWidth="1"/>
    <col min="10760" max="10760" width="16.140625" style="178" bestFit="1" customWidth="1"/>
    <col min="10761" max="10763" width="22.7109375" style="178" customWidth="1"/>
    <col min="10764" max="10764" width="37" style="178" customWidth="1"/>
    <col min="10765" max="11009" width="12.140625" style="178"/>
    <col min="11010" max="11010" width="10.42578125" style="178" customWidth="1"/>
    <col min="11011" max="11012" width="14.85546875" style="178" customWidth="1"/>
    <col min="11013" max="11013" width="5.7109375" style="178" customWidth="1"/>
    <col min="11014" max="11014" width="23.42578125" style="178" customWidth="1"/>
    <col min="11015" max="11015" width="18.42578125" style="178" bestFit="1" customWidth="1"/>
    <col min="11016" max="11016" width="16.140625" style="178" bestFit="1" customWidth="1"/>
    <col min="11017" max="11019" width="22.7109375" style="178" customWidth="1"/>
    <col min="11020" max="11020" width="37" style="178" customWidth="1"/>
    <col min="11021" max="11265" width="12.140625" style="178"/>
    <col min="11266" max="11266" width="10.42578125" style="178" customWidth="1"/>
    <col min="11267" max="11268" width="14.85546875" style="178" customWidth="1"/>
    <col min="11269" max="11269" width="5.7109375" style="178" customWidth="1"/>
    <col min="11270" max="11270" width="23.42578125" style="178" customWidth="1"/>
    <col min="11271" max="11271" width="18.42578125" style="178" bestFit="1" customWidth="1"/>
    <col min="11272" max="11272" width="16.140625" style="178" bestFit="1" customWidth="1"/>
    <col min="11273" max="11275" width="22.7109375" style="178" customWidth="1"/>
    <col min="11276" max="11276" width="37" style="178" customWidth="1"/>
    <col min="11277" max="11521" width="12.140625" style="178"/>
    <col min="11522" max="11522" width="10.42578125" style="178" customWidth="1"/>
    <col min="11523" max="11524" width="14.85546875" style="178" customWidth="1"/>
    <col min="11525" max="11525" width="5.7109375" style="178" customWidth="1"/>
    <col min="11526" max="11526" width="23.42578125" style="178" customWidth="1"/>
    <col min="11527" max="11527" width="18.42578125" style="178" bestFit="1" customWidth="1"/>
    <col min="11528" max="11528" width="16.140625" style="178" bestFit="1" customWidth="1"/>
    <col min="11529" max="11531" width="22.7109375" style="178" customWidth="1"/>
    <col min="11532" max="11532" width="37" style="178" customWidth="1"/>
    <col min="11533" max="11777" width="12.140625" style="178"/>
    <col min="11778" max="11778" width="10.42578125" style="178" customWidth="1"/>
    <col min="11779" max="11780" width="14.85546875" style="178" customWidth="1"/>
    <col min="11781" max="11781" width="5.7109375" style="178" customWidth="1"/>
    <col min="11782" max="11782" width="23.42578125" style="178" customWidth="1"/>
    <col min="11783" max="11783" width="18.42578125" style="178" bestFit="1" customWidth="1"/>
    <col min="11784" max="11784" width="16.140625" style="178" bestFit="1" customWidth="1"/>
    <col min="11785" max="11787" width="22.7109375" style="178" customWidth="1"/>
    <col min="11788" max="11788" width="37" style="178" customWidth="1"/>
    <col min="11789" max="12033" width="12.140625" style="178"/>
    <col min="12034" max="12034" width="10.42578125" style="178" customWidth="1"/>
    <col min="12035" max="12036" width="14.85546875" style="178" customWidth="1"/>
    <col min="12037" max="12037" width="5.7109375" style="178" customWidth="1"/>
    <col min="12038" max="12038" width="23.42578125" style="178" customWidth="1"/>
    <col min="12039" max="12039" width="18.42578125" style="178" bestFit="1" customWidth="1"/>
    <col min="12040" max="12040" width="16.140625" style="178" bestFit="1" customWidth="1"/>
    <col min="12041" max="12043" width="22.7109375" style="178" customWidth="1"/>
    <col min="12044" max="12044" width="37" style="178" customWidth="1"/>
    <col min="12045" max="12289" width="12.140625" style="178"/>
    <col min="12290" max="12290" width="10.42578125" style="178" customWidth="1"/>
    <col min="12291" max="12292" width="14.85546875" style="178" customWidth="1"/>
    <col min="12293" max="12293" width="5.7109375" style="178" customWidth="1"/>
    <col min="12294" max="12294" width="23.42578125" style="178" customWidth="1"/>
    <col min="12295" max="12295" width="18.42578125" style="178" bestFit="1" customWidth="1"/>
    <col min="12296" max="12296" width="16.140625" style="178" bestFit="1" customWidth="1"/>
    <col min="12297" max="12299" width="22.7109375" style="178" customWidth="1"/>
    <col min="12300" max="12300" width="37" style="178" customWidth="1"/>
    <col min="12301" max="12545" width="12.140625" style="178"/>
    <col min="12546" max="12546" width="10.42578125" style="178" customWidth="1"/>
    <col min="12547" max="12548" width="14.85546875" style="178" customWidth="1"/>
    <col min="12549" max="12549" width="5.7109375" style="178" customWidth="1"/>
    <col min="12550" max="12550" width="23.42578125" style="178" customWidth="1"/>
    <col min="12551" max="12551" width="18.42578125" style="178" bestFit="1" customWidth="1"/>
    <col min="12552" max="12552" width="16.140625" style="178" bestFit="1" customWidth="1"/>
    <col min="12553" max="12555" width="22.7109375" style="178" customWidth="1"/>
    <col min="12556" max="12556" width="37" style="178" customWidth="1"/>
    <col min="12557" max="12801" width="12.140625" style="178"/>
    <col min="12802" max="12802" width="10.42578125" style="178" customWidth="1"/>
    <col min="12803" max="12804" width="14.85546875" style="178" customWidth="1"/>
    <col min="12805" max="12805" width="5.7109375" style="178" customWidth="1"/>
    <col min="12806" max="12806" width="23.42578125" style="178" customWidth="1"/>
    <col min="12807" max="12807" width="18.42578125" style="178" bestFit="1" customWidth="1"/>
    <col min="12808" max="12808" width="16.140625" style="178" bestFit="1" customWidth="1"/>
    <col min="12809" max="12811" width="22.7109375" style="178" customWidth="1"/>
    <col min="12812" max="12812" width="37" style="178" customWidth="1"/>
    <col min="12813" max="13057" width="12.140625" style="178"/>
    <col min="13058" max="13058" width="10.42578125" style="178" customWidth="1"/>
    <col min="13059" max="13060" width="14.85546875" style="178" customWidth="1"/>
    <col min="13061" max="13061" width="5.7109375" style="178" customWidth="1"/>
    <col min="13062" max="13062" width="23.42578125" style="178" customWidth="1"/>
    <col min="13063" max="13063" width="18.42578125" style="178" bestFit="1" customWidth="1"/>
    <col min="13064" max="13064" width="16.140625" style="178" bestFit="1" customWidth="1"/>
    <col min="13065" max="13067" width="22.7109375" style="178" customWidth="1"/>
    <col min="13068" max="13068" width="37" style="178" customWidth="1"/>
    <col min="13069" max="13313" width="12.140625" style="178"/>
    <col min="13314" max="13314" width="10.42578125" style="178" customWidth="1"/>
    <col min="13315" max="13316" width="14.85546875" style="178" customWidth="1"/>
    <col min="13317" max="13317" width="5.7109375" style="178" customWidth="1"/>
    <col min="13318" max="13318" width="23.42578125" style="178" customWidth="1"/>
    <col min="13319" max="13319" width="18.42578125" style="178" bestFit="1" customWidth="1"/>
    <col min="13320" max="13320" width="16.140625" style="178" bestFit="1" customWidth="1"/>
    <col min="13321" max="13323" width="22.7109375" style="178" customWidth="1"/>
    <col min="13324" max="13324" width="37" style="178" customWidth="1"/>
    <col min="13325" max="13569" width="12.140625" style="178"/>
    <col min="13570" max="13570" width="10.42578125" style="178" customWidth="1"/>
    <col min="13571" max="13572" width="14.85546875" style="178" customWidth="1"/>
    <col min="13573" max="13573" width="5.7109375" style="178" customWidth="1"/>
    <col min="13574" max="13574" width="23.42578125" style="178" customWidth="1"/>
    <col min="13575" max="13575" width="18.42578125" style="178" bestFit="1" customWidth="1"/>
    <col min="13576" max="13576" width="16.140625" style="178" bestFit="1" customWidth="1"/>
    <col min="13577" max="13579" width="22.7109375" style="178" customWidth="1"/>
    <col min="13580" max="13580" width="37" style="178" customWidth="1"/>
    <col min="13581" max="13825" width="12.140625" style="178"/>
    <col min="13826" max="13826" width="10.42578125" style="178" customWidth="1"/>
    <col min="13827" max="13828" width="14.85546875" style="178" customWidth="1"/>
    <col min="13829" max="13829" width="5.7109375" style="178" customWidth="1"/>
    <col min="13830" max="13830" width="23.42578125" style="178" customWidth="1"/>
    <col min="13831" max="13831" width="18.42578125" style="178" bestFit="1" customWidth="1"/>
    <col min="13832" max="13832" width="16.140625" style="178" bestFit="1" customWidth="1"/>
    <col min="13833" max="13835" width="22.7109375" style="178" customWidth="1"/>
    <col min="13836" max="13836" width="37" style="178" customWidth="1"/>
    <col min="13837" max="14081" width="12.140625" style="178"/>
    <col min="14082" max="14082" width="10.42578125" style="178" customWidth="1"/>
    <col min="14083" max="14084" width="14.85546875" style="178" customWidth="1"/>
    <col min="14085" max="14085" width="5.7109375" style="178" customWidth="1"/>
    <col min="14086" max="14086" width="23.42578125" style="178" customWidth="1"/>
    <col min="14087" max="14087" width="18.42578125" style="178" bestFit="1" customWidth="1"/>
    <col min="14088" max="14088" width="16.140625" style="178" bestFit="1" customWidth="1"/>
    <col min="14089" max="14091" width="22.7109375" style="178" customWidth="1"/>
    <col min="14092" max="14092" width="37" style="178" customWidth="1"/>
    <col min="14093" max="14337" width="12.140625" style="178"/>
    <col min="14338" max="14338" width="10.42578125" style="178" customWidth="1"/>
    <col min="14339" max="14340" width="14.85546875" style="178" customWidth="1"/>
    <col min="14341" max="14341" width="5.7109375" style="178" customWidth="1"/>
    <col min="14342" max="14342" width="23.42578125" style="178" customWidth="1"/>
    <col min="14343" max="14343" width="18.42578125" style="178" bestFit="1" customWidth="1"/>
    <col min="14344" max="14344" width="16.140625" style="178" bestFit="1" customWidth="1"/>
    <col min="14345" max="14347" width="22.7109375" style="178" customWidth="1"/>
    <col min="14348" max="14348" width="37" style="178" customWidth="1"/>
    <col min="14349" max="14593" width="12.140625" style="178"/>
    <col min="14594" max="14594" width="10.42578125" style="178" customWidth="1"/>
    <col min="14595" max="14596" width="14.85546875" style="178" customWidth="1"/>
    <col min="14597" max="14597" width="5.7109375" style="178" customWidth="1"/>
    <col min="14598" max="14598" width="23.42578125" style="178" customWidth="1"/>
    <col min="14599" max="14599" width="18.42578125" style="178" bestFit="1" customWidth="1"/>
    <col min="14600" max="14600" width="16.140625" style="178" bestFit="1" customWidth="1"/>
    <col min="14601" max="14603" width="22.7109375" style="178" customWidth="1"/>
    <col min="14604" max="14604" width="37" style="178" customWidth="1"/>
    <col min="14605" max="14849" width="12.140625" style="178"/>
    <col min="14850" max="14850" width="10.42578125" style="178" customWidth="1"/>
    <col min="14851" max="14852" width="14.85546875" style="178" customWidth="1"/>
    <col min="14853" max="14853" width="5.7109375" style="178" customWidth="1"/>
    <col min="14854" max="14854" width="23.42578125" style="178" customWidth="1"/>
    <col min="14855" max="14855" width="18.42578125" style="178" bestFit="1" customWidth="1"/>
    <col min="14856" max="14856" width="16.140625" style="178" bestFit="1" customWidth="1"/>
    <col min="14857" max="14859" width="22.7109375" style="178" customWidth="1"/>
    <col min="14860" max="14860" width="37" style="178" customWidth="1"/>
    <col min="14861" max="15105" width="12.140625" style="178"/>
    <col min="15106" max="15106" width="10.42578125" style="178" customWidth="1"/>
    <col min="15107" max="15108" width="14.85546875" style="178" customWidth="1"/>
    <col min="15109" max="15109" width="5.7109375" style="178" customWidth="1"/>
    <col min="15110" max="15110" width="23.42578125" style="178" customWidth="1"/>
    <col min="15111" max="15111" width="18.42578125" style="178" bestFit="1" customWidth="1"/>
    <col min="15112" max="15112" width="16.140625" style="178" bestFit="1" customWidth="1"/>
    <col min="15113" max="15115" width="22.7109375" style="178" customWidth="1"/>
    <col min="15116" max="15116" width="37" style="178" customWidth="1"/>
    <col min="15117" max="15361" width="12.140625" style="178"/>
    <col min="15362" max="15362" width="10.42578125" style="178" customWidth="1"/>
    <col min="15363" max="15364" width="14.85546875" style="178" customWidth="1"/>
    <col min="15365" max="15365" width="5.7109375" style="178" customWidth="1"/>
    <col min="15366" max="15366" width="23.42578125" style="178" customWidth="1"/>
    <col min="15367" max="15367" width="18.42578125" style="178" bestFit="1" customWidth="1"/>
    <col min="15368" max="15368" width="16.140625" style="178" bestFit="1" customWidth="1"/>
    <col min="15369" max="15371" width="22.7109375" style="178" customWidth="1"/>
    <col min="15372" max="15372" width="37" style="178" customWidth="1"/>
    <col min="15373" max="15617" width="12.140625" style="178"/>
    <col min="15618" max="15618" width="10.42578125" style="178" customWidth="1"/>
    <col min="15619" max="15620" width="14.85546875" style="178" customWidth="1"/>
    <col min="15621" max="15621" width="5.7109375" style="178" customWidth="1"/>
    <col min="15622" max="15622" width="23.42578125" style="178" customWidth="1"/>
    <col min="15623" max="15623" width="18.42578125" style="178" bestFit="1" customWidth="1"/>
    <col min="15624" max="15624" width="16.140625" style="178" bestFit="1" customWidth="1"/>
    <col min="15625" max="15627" width="22.7109375" style="178" customWidth="1"/>
    <col min="15628" max="15628" width="37" style="178" customWidth="1"/>
    <col min="15629" max="15873" width="12.140625" style="178"/>
    <col min="15874" max="15874" width="10.42578125" style="178" customWidth="1"/>
    <col min="15875" max="15876" width="14.85546875" style="178" customWidth="1"/>
    <col min="15877" max="15877" width="5.7109375" style="178" customWidth="1"/>
    <col min="15878" max="15878" width="23.42578125" style="178" customWidth="1"/>
    <col min="15879" max="15879" width="18.42578125" style="178" bestFit="1" customWidth="1"/>
    <col min="15880" max="15880" width="16.140625" style="178" bestFit="1" customWidth="1"/>
    <col min="15881" max="15883" width="22.7109375" style="178" customWidth="1"/>
    <col min="15884" max="15884" width="37" style="178" customWidth="1"/>
    <col min="15885" max="16129" width="12.140625" style="178"/>
    <col min="16130" max="16130" width="10.42578125" style="178" customWidth="1"/>
    <col min="16131" max="16132" width="14.85546875" style="178" customWidth="1"/>
    <col min="16133" max="16133" width="5.7109375" style="178" customWidth="1"/>
    <col min="16134" max="16134" width="23.42578125" style="178" customWidth="1"/>
    <col min="16135" max="16135" width="18.42578125" style="178" bestFit="1" customWidth="1"/>
    <col min="16136" max="16136" width="16.140625" style="178" bestFit="1" customWidth="1"/>
    <col min="16137" max="16139" width="22.7109375" style="178" customWidth="1"/>
    <col min="16140" max="16140" width="37" style="178" customWidth="1"/>
    <col min="16141" max="16384" width="12.140625" style="178"/>
  </cols>
  <sheetData>
    <row r="1" spans="2:27" s="599" customFormat="1" ht="18" customHeight="1">
      <c r="B1" s="598"/>
      <c r="C1" s="598"/>
      <c r="D1" s="598"/>
      <c r="E1" s="598"/>
      <c r="G1" s="215"/>
      <c r="I1" s="215"/>
      <c r="K1" s="215"/>
    </row>
    <row r="2" spans="2:27" s="599" customFormat="1">
      <c r="B2" s="598"/>
      <c r="C2" s="598"/>
      <c r="D2" s="598"/>
      <c r="E2" s="598"/>
      <c r="G2" s="215"/>
      <c r="I2" s="215"/>
      <c r="K2" s="215"/>
      <c r="M2" s="203" t="s">
        <v>608</v>
      </c>
      <c r="Y2" s="203"/>
      <c r="AA2" s="203"/>
    </row>
    <row r="3" spans="2:27" ht="14.25">
      <c r="B3" s="917" t="s">
        <v>627</v>
      </c>
      <c r="C3" s="917"/>
      <c r="D3" s="917"/>
      <c r="E3" s="917"/>
      <c r="F3" s="917"/>
      <c r="G3" s="917"/>
      <c r="H3" s="917"/>
      <c r="I3" s="917"/>
      <c r="J3" s="917"/>
      <c r="K3" s="917"/>
      <c r="L3" s="917"/>
      <c r="M3" s="917"/>
      <c r="N3" s="175"/>
      <c r="O3" s="175"/>
      <c r="P3" s="175"/>
      <c r="Q3" s="175"/>
      <c r="R3" s="175"/>
      <c r="S3" s="175"/>
      <c r="T3" s="175"/>
      <c r="U3" s="175"/>
      <c r="V3" s="175"/>
      <c r="W3" s="175"/>
      <c r="X3" s="175"/>
      <c r="Y3" s="175"/>
    </row>
    <row r="4" spans="2:27" ht="6.6" customHeight="1">
      <c r="C4" s="178"/>
      <c r="D4" s="178"/>
      <c r="E4" s="178"/>
    </row>
    <row r="5" spans="2:27" ht="12.6" customHeight="1">
      <c r="B5" s="967" t="s">
        <v>399</v>
      </c>
      <c r="C5" s="977" t="s">
        <v>400</v>
      </c>
      <c r="D5" s="978"/>
      <c r="E5" s="979"/>
      <c r="F5" s="973" t="s">
        <v>402</v>
      </c>
      <c r="G5" s="974"/>
      <c r="H5" s="973" t="s">
        <v>401</v>
      </c>
      <c r="I5" s="974"/>
      <c r="J5" s="969" t="s">
        <v>460</v>
      </c>
      <c r="K5" s="970"/>
      <c r="L5" s="574" t="s">
        <v>462</v>
      </c>
      <c r="M5" s="965" t="s">
        <v>478</v>
      </c>
    </row>
    <row r="6" spans="2:27" ht="12.6" customHeight="1">
      <c r="B6" s="968"/>
      <c r="C6" s="980"/>
      <c r="D6" s="981"/>
      <c r="E6" s="982"/>
      <c r="F6" s="975"/>
      <c r="G6" s="976"/>
      <c r="H6" s="975"/>
      <c r="I6" s="976"/>
      <c r="J6" s="971"/>
      <c r="K6" s="972"/>
      <c r="L6" s="600" t="s">
        <v>463</v>
      </c>
      <c r="M6" s="966"/>
    </row>
    <row r="7" spans="2:27" ht="12.6" customHeight="1">
      <c r="B7" s="983" t="s">
        <v>449</v>
      </c>
      <c r="C7" s="278" t="s">
        <v>464</v>
      </c>
      <c r="D7" s="226"/>
      <c r="E7" s="227"/>
      <c r="F7" s="458"/>
      <c r="G7" s="227" t="s">
        <v>445</v>
      </c>
      <c r="H7" s="274" t="s">
        <v>444</v>
      </c>
      <c r="I7" s="270"/>
      <c r="J7" s="275" t="s">
        <v>444</v>
      </c>
      <c r="K7" s="235"/>
      <c r="L7" s="228" t="s">
        <v>444</v>
      </c>
      <c r="M7" s="460"/>
      <c r="P7" s="178" t="s">
        <v>640</v>
      </c>
    </row>
    <row r="8" spans="2:27" ht="12.6" customHeight="1">
      <c r="B8" s="984"/>
      <c r="C8" s="225" t="s">
        <v>443</v>
      </c>
      <c r="D8" s="226"/>
      <c r="E8" s="227"/>
      <c r="F8" s="458"/>
      <c r="G8" s="227" t="s">
        <v>457</v>
      </c>
      <c r="H8" s="274" t="s">
        <v>459</v>
      </c>
      <c r="I8" s="270"/>
      <c r="J8" s="456"/>
      <c r="K8" s="252" t="s">
        <v>458</v>
      </c>
      <c r="L8" s="601"/>
      <c r="M8" s="461"/>
      <c r="P8" s="178" t="s">
        <v>472</v>
      </c>
    </row>
    <row r="9" spans="2:27" ht="12.6" customHeight="1">
      <c r="B9" s="984"/>
      <c r="C9" s="986" t="s">
        <v>441</v>
      </c>
      <c r="D9" s="987"/>
      <c r="E9" s="988"/>
      <c r="F9" s="459"/>
      <c r="G9" s="238" t="s">
        <v>461</v>
      </c>
      <c r="H9" s="273" t="s">
        <v>459</v>
      </c>
      <c r="I9" s="575"/>
      <c r="J9" s="457"/>
      <c r="K9" s="266" t="s">
        <v>458</v>
      </c>
      <c r="L9" s="601"/>
      <c r="M9" s="462"/>
    </row>
    <row r="10" spans="2:27" ht="12.6" customHeight="1">
      <c r="B10" s="984"/>
      <c r="C10" s="989" t="s">
        <v>450</v>
      </c>
      <c r="D10" s="231" t="s">
        <v>452</v>
      </c>
      <c r="E10" s="232"/>
      <c r="F10" s="277" t="s">
        <v>406</v>
      </c>
      <c r="G10" s="239"/>
      <c r="H10" s="467"/>
      <c r="I10" s="239" t="s">
        <v>454</v>
      </c>
      <c r="J10" s="276" t="s">
        <v>406</v>
      </c>
      <c r="K10" s="255"/>
      <c r="L10" s="602" t="s">
        <v>459</v>
      </c>
      <c r="M10" s="473"/>
    </row>
    <row r="11" spans="2:27" ht="12.6" customHeight="1">
      <c r="B11" s="984"/>
      <c r="C11" s="994"/>
      <c r="D11" s="288" t="s">
        <v>453</v>
      </c>
      <c r="E11" s="286"/>
      <c r="F11" s="280" t="s">
        <v>465</v>
      </c>
      <c r="G11" s="237"/>
      <c r="H11" s="468"/>
      <c r="I11" s="234" t="s">
        <v>454</v>
      </c>
      <c r="J11" s="471"/>
      <c r="K11" s="252" t="s">
        <v>458</v>
      </c>
      <c r="L11" s="228" t="s">
        <v>465</v>
      </c>
      <c r="M11" s="474"/>
    </row>
    <row r="12" spans="2:27" ht="12.6" customHeight="1">
      <c r="B12" s="984"/>
      <c r="C12" s="291"/>
      <c r="D12" s="289"/>
      <c r="E12" s="287" t="s">
        <v>442</v>
      </c>
      <c r="F12" s="465"/>
      <c r="G12" s="227" t="s">
        <v>403</v>
      </c>
      <c r="H12" s="468"/>
      <c r="I12" s="234" t="s">
        <v>454</v>
      </c>
      <c r="J12" s="471"/>
      <c r="K12" s="252" t="s">
        <v>458</v>
      </c>
      <c r="L12" s="601"/>
      <c r="M12" s="474"/>
    </row>
    <row r="13" spans="2:27" ht="12.6" customHeight="1">
      <c r="B13" s="984"/>
      <c r="C13" s="292"/>
      <c r="D13" s="290"/>
      <c r="E13" s="285" t="s">
        <v>611</v>
      </c>
      <c r="F13" s="466"/>
      <c r="G13" s="237" t="s">
        <v>404</v>
      </c>
      <c r="H13" s="468"/>
      <c r="I13" s="234" t="s">
        <v>454</v>
      </c>
      <c r="J13" s="472"/>
      <c r="K13" s="253" t="s">
        <v>458</v>
      </c>
      <c r="L13" s="601"/>
      <c r="M13" s="475"/>
    </row>
    <row r="14" spans="2:27" ht="12.6" customHeight="1">
      <c r="B14" s="984"/>
      <c r="C14" s="989" t="s">
        <v>451</v>
      </c>
      <c r="D14" s="219" t="s">
        <v>405</v>
      </c>
      <c r="E14" s="230"/>
      <c r="F14" s="277" t="s">
        <v>406</v>
      </c>
      <c r="G14" s="239"/>
      <c r="H14" s="467"/>
      <c r="I14" s="239" t="s">
        <v>454</v>
      </c>
      <c r="J14" s="282" t="s">
        <v>406</v>
      </c>
      <c r="K14" s="255"/>
      <c r="L14" s="602" t="s">
        <v>228</v>
      </c>
      <c r="M14" s="473"/>
    </row>
    <row r="15" spans="2:27" ht="12.6" customHeight="1">
      <c r="B15" s="984"/>
      <c r="C15" s="990"/>
      <c r="D15" s="219"/>
      <c r="E15" s="233" t="s">
        <v>609</v>
      </c>
      <c r="F15" s="280" t="s">
        <v>459</v>
      </c>
      <c r="G15" s="237"/>
      <c r="H15" s="469"/>
      <c r="I15" s="237" t="s">
        <v>454</v>
      </c>
      <c r="J15" s="283" t="s">
        <v>459</v>
      </c>
      <c r="K15" s="256"/>
      <c r="L15" s="228" t="s">
        <v>465</v>
      </c>
      <c r="M15" s="476"/>
    </row>
    <row r="16" spans="2:27" ht="12.6" customHeight="1">
      <c r="B16" s="985"/>
      <c r="C16" s="991" t="s">
        <v>407</v>
      </c>
      <c r="D16" s="992"/>
      <c r="E16" s="993"/>
      <c r="F16" s="295" t="s">
        <v>408</v>
      </c>
      <c r="G16" s="241"/>
      <c r="H16" s="296" t="s">
        <v>465</v>
      </c>
      <c r="I16" s="241"/>
      <c r="J16" s="484"/>
      <c r="K16" s="257" t="s">
        <v>458</v>
      </c>
      <c r="L16" s="603" t="s">
        <v>465</v>
      </c>
      <c r="M16" s="478"/>
    </row>
    <row r="17" spans="2:13" ht="12.6" customHeight="1">
      <c r="B17" s="995" t="s">
        <v>447</v>
      </c>
      <c r="C17" s="998" t="s">
        <v>409</v>
      </c>
      <c r="D17" s="999"/>
      <c r="E17" s="1000"/>
      <c r="F17" s="495"/>
      <c r="G17" s="242" t="s">
        <v>410</v>
      </c>
      <c r="H17" s="491"/>
      <c r="I17" s="242" t="s">
        <v>411</v>
      </c>
      <c r="J17" s="485"/>
      <c r="K17" s="258" t="s">
        <v>458</v>
      </c>
      <c r="L17" s="601"/>
      <c r="M17" s="479"/>
    </row>
    <row r="18" spans="2:13" ht="12.6" customHeight="1">
      <c r="B18" s="996"/>
      <c r="C18" s="986" t="s">
        <v>446</v>
      </c>
      <c r="D18" s="1001"/>
      <c r="E18" s="1002"/>
      <c r="F18" s="496"/>
      <c r="G18" s="237" t="s">
        <v>614</v>
      </c>
      <c r="H18" s="457"/>
      <c r="I18" s="237" t="s">
        <v>466</v>
      </c>
      <c r="J18" s="486"/>
      <c r="K18" s="259" t="s">
        <v>458</v>
      </c>
      <c r="L18" s="601"/>
      <c r="M18" s="462"/>
    </row>
    <row r="19" spans="2:13" ht="12.6" customHeight="1">
      <c r="B19" s="997"/>
      <c r="C19" s="991" t="s">
        <v>407</v>
      </c>
      <c r="D19" s="992"/>
      <c r="E19" s="993"/>
      <c r="F19" s="295" t="s">
        <v>408</v>
      </c>
      <c r="G19" s="241"/>
      <c r="H19" s="298" t="s">
        <v>412</v>
      </c>
      <c r="I19" s="241"/>
      <c r="J19" s="484"/>
      <c r="K19" s="257" t="s">
        <v>458</v>
      </c>
      <c r="L19" s="603" t="s">
        <v>465</v>
      </c>
      <c r="M19" s="478"/>
    </row>
    <row r="20" spans="2:13" ht="12.6" customHeight="1">
      <c r="B20" s="995" t="s">
        <v>448</v>
      </c>
      <c r="C20" s="998" t="s">
        <v>409</v>
      </c>
      <c r="D20" s="999"/>
      <c r="E20" s="1000"/>
      <c r="F20" s="495"/>
      <c r="G20" s="242" t="s">
        <v>410</v>
      </c>
      <c r="H20" s="491"/>
      <c r="I20" s="242" t="s">
        <v>411</v>
      </c>
      <c r="J20" s="485"/>
      <c r="K20" s="258" t="s">
        <v>458</v>
      </c>
      <c r="L20" s="601"/>
      <c r="M20" s="479"/>
    </row>
    <row r="21" spans="2:13" ht="12.6" customHeight="1">
      <c r="B21" s="996"/>
      <c r="C21" s="986" t="s">
        <v>446</v>
      </c>
      <c r="D21" s="1001"/>
      <c r="E21" s="1002"/>
      <c r="F21" s="496"/>
      <c r="G21" s="237" t="s">
        <v>614</v>
      </c>
      <c r="H21" s="457"/>
      <c r="I21" s="237" t="s">
        <v>467</v>
      </c>
      <c r="J21" s="486"/>
      <c r="K21" s="259" t="s">
        <v>458</v>
      </c>
      <c r="L21" s="601"/>
      <c r="M21" s="462"/>
    </row>
    <row r="22" spans="2:13" ht="12.6" customHeight="1">
      <c r="B22" s="997"/>
      <c r="C22" s="991" t="s">
        <v>407</v>
      </c>
      <c r="D22" s="992"/>
      <c r="E22" s="993"/>
      <c r="F22" s="295" t="s">
        <v>408</v>
      </c>
      <c r="G22" s="241"/>
      <c r="H22" s="298" t="s">
        <v>406</v>
      </c>
      <c r="I22" s="241"/>
      <c r="J22" s="484"/>
      <c r="K22" s="257" t="s">
        <v>458</v>
      </c>
      <c r="L22" s="603" t="s">
        <v>465</v>
      </c>
      <c r="M22" s="478"/>
    </row>
    <row r="23" spans="2:13" ht="12.6" customHeight="1">
      <c r="B23" s="1003" t="s">
        <v>413</v>
      </c>
      <c r="C23" s="576" t="s">
        <v>414</v>
      </c>
      <c r="D23" s="577"/>
      <c r="E23" s="578"/>
      <c r="F23" s="470"/>
      <c r="G23" s="464" t="s">
        <v>415</v>
      </c>
      <c r="H23" s="492"/>
      <c r="I23" s="271" t="s">
        <v>468</v>
      </c>
      <c r="J23" s="487"/>
      <c r="K23" s="260" t="s">
        <v>458</v>
      </c>
      <c r="L23" s="601"/>
      <c r="M23" s="480"/>
    </row>
    <row r="24" spans="2:13" ht="12.6" customHeight="1">
      <c r="B24" s="1004"/>
      <c r="C24" s="1006" t="s">
        <v>613</v>
      </c>
      <c r="D24" s="1007"/>
      <c r="E24" s="1008"/>
      <c r="F24" s="468"/>
      <c r="G24" s="299" t="s">
        <v>415</v>
      </c>
      <c r="H24" s="470"/>
      <c r="I24" s="271" t="s">
        <v>468</v>
      </c>
      <c r="J24" s="488"/>
      <c r="K24" s="267" t="s">
        <v>458</v>
      </c>
      <c r="L24" s="601"/>
      <c r="M24" s="481"/>
    </row>
    <row r="25" spans="2:13" ht="12.6" customHeight="1">
      <c r="B25" s="1004"/>
      <c r="C25" s="1006" t="s">
        <v>612</v>
      </c>
      <c r="D25" s="1007"/>
      <c r="E25" s="1008"/>
      <c r="F25" s="468"/>
      <c r="G25" s="299" t="s">
        <v>615</v>
      </c>
      <c r="H25" s="468"/>
      <c r="I25" s="271" t="s">
        <v>616</v>
      </c>
      <c r="J25" s="468"/>
      <c r="K25" s="268" t="s">
        <v>458</v>
      </c>
      <c r="L25" s="601"/>
      <c r="M25" s="475"/>
    </row>
    <row r="26" spans="2:13" ht="12.6" customHeight="1">
      <c r="B26" s="1004"/>
      <c r="C26" s="533"/>
      <c r="D26" s="534"/>
      <c r="E26" s="535"/>
      <c r="F26" s="470"/>
      <c r="G26" s="497"/>
      <c r="H26" s="493"/>
      <c r="I26" s="494"/>
      <c r="J26" s="489"/>
      <c r="K26" s="254" t="s">
        <v>458</v>
      </c>
      <c r="L26" s="601"/>
      <c r="M26" s="482"/>
    </row>
    <row r="27" spans="2:13" ht="12.6" customHeight="1">
      <c r="B27" s="1005"/>
      <c r="C27" s="1009" t="s">
        <v>407</v>
      </c>
      <c r="D27" s="1010"/>
      <c r="E27" s="1011"/>
      <c r="F27" s="498" t="s">
        <v>408</v>
      </c>
      <c r="G27" s="244"/>
      <c r="H27" s="499" t="s">
        <v>416</v>
      </c>
      <c r="I27" s="244"/>
      <c r="J27" s="490"/>
      <c r="K27" s="261" t="s">
        <v>458</v>
      </c>
      <c r="L27" s="603" t="s">
        <v>228</v>
      </c>
      <c r="M27" s="483"/>
    </row>
    <row r="28" spans="2:13" ht="12.6" customHeight="1">
      <c r="B28" s="1031" t="s">
        <v>477</v>
      </c>
      <c r="C28" s="536" t="s">
        <v>632</v>
      </c>
      <c r="D28" s="1012" t="s">
        <v>417</v>
      </c>
      <c r="E28" s="1013"/>
      <c r="F28" s="491"/>
      <c r="G28" s="245" t="s">
        <v>418</v>
      </c>
      <c r="H28" s="491"/>
      <c r="I28" s="245" t="s">
        <v>470</v>
      </c>
      <c r="J28" s="485"/>
      <c r="K28" s="258" t="s">
        <v>458</v>
      </c>
      <c r="L28" s="604"/>
      <c r="M28" s="479"/>
    </row>
    <row r="29" spans="2:13" ht="12.6" customHeight="1">
      <c r="B29" s="1032"/>
      <c r="C29" s="537"/>
      <c r="D29" s="1014" t="s">
        <v>618</v>
      </c>
      <c r="E29" s="1015"/>
      <c r="F29" s="468"/>
      <c r="G29" s="246" t="s">
        <v>418</v>
      </c>
      <c r="H29" s="468"/>
      <c r="I29" s="246" t="s">
        <v>470</v>
      </c>
      <c r="J29" s="472"/>
      <c r="K29" s="253" t="s">
        <v>458</v>
      </c>
      <c r="L29" s="601"/>
      <c r="M29" s="475"/>
    </row>
    <row r="30" spans="2:13" ht="12.6" customHeight="1">
      <c r="B30" s="1032"/>
      <c r="C30" s="537"/>
      <c r="D30" s="1014" t="s">
        <v>619</v>
      </c>
      <c r="E30" s="1015"/>
      <c r="F30" s="468"/>
      <c r="G30" s="246" t="s">
        <v>418</v>
      </c>
      <c r="H30" s="468"/>
      <c r="I30" s="246" t="s">
        <v>470</v>
      </c>
      <c r="J30" s="472"/>
      <c r="K30" s="253" t="s">
        <v>458</v>
      </c>
      <c r="L30" s="601"/>
      <c r="M30" s="475"/>
    </row>
    <row r="31" spans="2:13" ht="12.6" customHeight="1">
      <c r="B31" s="1032"/>
      <c r="C31" s="537"/>
      <c r="D31" s="1018"/>
      <c r="E31" s="1019"/>
      <c r="F31" s="501"/>
      <c r="G31" s="246"/>
      <c r="H31" s="468"/>
      <c r="I31" s="246"/>
      <c r="J31" s="472"/>
      <c r="K31" s="253" t="s">
        <v>458</v>
      </c>
      <c r="L31" s="601"/>
      <c r="M31" s="475"/>
    </row>
    <row r="32" spans="2:13" ht="12.6" customHeight="1">
      <c r="B32" s="1032"/>
      <c r="C32" s="538"/>
      <c r="D32" s="1016"/>
      <c r="E32" s="1017"/>
      <c r="F32" s="529"/>
      <c r="G32" s="530"/>
      <c r="H32" s="531"/>
      <c r="I32" s="530"/>
      <c r="J32" s="515"/>
      <c r="K32" s="532" t="s">
        <v>458</v>
      </c>
      <c r="L32" s="605"/>
      <c r="M32" s="526"/>
    </row>
    <row r="33" spans="2:13" ht="12.6" customHeight="1">
      <c r="B33" s="1032"/>
      <c r="C33" s="536" t="s">
        <v>419</v>
      </c>
      <c r="D33" s="1012" t="s">
        <v>420</v>
      </c>
      <c r="E33" s="1013"/>
      <c r="F33" s="491"/>
      <c r="G33" s="245" t="s">
        <v>418</v>
      </c>
      <c r="H33" s="491"/>
      <c r="I33" s="245" t="s">
        <v>470</v>
      </c>
      <c r="J33" s="485"/>
      <c r="K33" s="258" t="s">
        <v>458</v>
      </c>
      <c r="L33" s="604"/>
      <c r="M33" s="479"/>
    </row>
    <row r="34" spans="2:13" ht="12.6" customHeight="1">
      <c r="B34" s="1032"/>
      <c r="C34" s="537"/>
      <c r="D34" s="1014" t="s">
        <v>617</v>
      </c>
      <c r="E34" s="1015"/>
      <c r="F34" s="468"/>
      <c r="G34" s="246" t="s">
        <v>418</v>
      </c>
      <c r="H34" s="468"/>
      <c r="I34" s="246" t="s">
        <v>470</v>
      </c>
      <c r="J34" s="472"/>
      <c r="K34" s="253" t="s">
        <v>458</v>
      </c>
      <c r="L34" s="601"/>
      <c r="M34" s="475"/>
    </row>
    <row r="35" spans="2:13" ht="12.6" customHeight="1">
      <c r="B35" s="1032"/>
      <c r="C35" s="537"/>
      <c r="D35" s="1014"/>
      <c r="E35" s="1015"/>
      <c r="F35" s="468"/>
      <c r="G35" s="246"/>
      <c r="H35" s="468"/>
      <c r="I35" s="246"/>
      <c r="J35" s="472"/>
      <c r="K35" s="253" t="s">
        <v>458</v>
      </c>
      <c r="L35" s="601"/>
      <c r="M35" s="475"/>
    </row>
    <row r="36" spans="2:13" ht="12.6" customHeight="1">
      <c r="B36" s="1032"/>
      <c r="C36" s="537"/>
      <c r="D36" s="1014"/>
      <c r="E36" s="1015"/>
      <c r="F36" s="468"/>
      <c r="G36" s="246"/>
      <c r="H36" s="468"/>
      <c r="I36" s="246"/>
      <c r="J36" s="472"/>
      <c r="K36" s="253" t="s">
        <v>458</v>
      </c>
      <c r="L36" s="601"/>
      <c r="M36" s="475"/>
    </row>
    <row r="37" spans="2:13" ht="12.6" customHeight="1">
      <c r="B37" s="1032"/>
      <c r="C37" s="537"/>
      <c r="D37" s="1014"/>
      <c r="E37" s="1015"/>
      <c r="F37" s="501"/>
      <c r="G37" s="246"/>
      <c r="H37" s="468"/>
      <c r="I37" s="246"/>
      <c r="J37" s="472"/>
      <c r="K37" s="253" t="s">
        <v>474</v>
      </c>
      <c r="L37" s="601"/>
      <c r="M37" s="475"/>
    </row>
    <row r="38" spans="2:13" ht="12.6" customHeight="1">
      <c r="B38" s="1032"/>
      <c r="C38" s="538"/>
      <c r="D38" s="1020"/>
      <c r="E38" s="1021"/>
      <c r="F38" s="500"/>
      <c r="G38" s="247"/>
      <c r="H38" s="504"/>
      <c r="I38" s="247"/>
      <c r="J38" s="511"/>
      <c r="K38" s="262" t="s">
        <v>474</v>
      </c>
      <c r="L38" s="606"/>
      <c r="M38" s="522"/>
    </row>
    <row r="39" spans="2:13" ht="12.6" customHeight="1">
      <c r="B39" s="1032"/>
      <c r="C39" s="536" t="s">
        <v>421</v>
      </c>
      <c r="D39" s="1012" t="s">
        <v>621</v>
      </c>
      <c r="E39" s="1013"/>
      <c r="F39" s="502"/>
      <c r="G39" s="245" t="s">
        <v>418</v>
      </c>
      <c r="H39" s="491"/>
      <c r="I39" s="245" t="s">
        <v>470</v>
      </c>
      <c r="J39" s="485"/>
      <c r="K39" s="258" t="s">
        <v>458</v>
      </c>
      <c r="L39" s="604"/>
      <c r="M39" s="479"/>
    </row>
    <row r="40" spans="2:13" ht="12.6" customHeight="1">
      <c r="B40" s="1032"/>
      <c r="C40" s="537"/>
      <c r="D40" s="1014"/>
      <c r="E40" s="1015"/>
      <c r="F40" s="501"/>
      <c r="G40" s="246"/>
      <c r="H40" s="468"/>
      <c r="I40" s="246"/>
      <c r="J40" s="472"/>
      <c r="K40" s="253" t="s">
        <v>458</v>
      </c>
      <c r="L40" s="601"/>
      <c r="M40" s="475"/>
    </row>
    <row r="41" spans="2:13" ht="12.6" customHeight="1">
      <c r="B41" s="1032"/>
      <c r="C41" s="537"/>
      <c r="D41" s="1014"/>
      <c r="E41" s="1015"/>
      <c r="F41" s="501"/>
      <c r="G41" s="246"/>
      <c r="H41" s="468"/>
      <c r="I41" s="246"/>
      <c r="J41" s="472"/>
      <c r="K41" s="253" t="s">
        <v>458</v>
      </c>
      <c r="L41" s="601"/>
      <c r="M41" s="475"/>
    </row>
    <row r="42" spans="2:13" ht="12.6" customHeight="1">
      <c r="B42" s="1032"/>
      <c r="C42" s="537"/>
      <c r="D42" s="1018"/>
      <c r="E42" s="1019"/>
      <c r="F42" s="501"/>
      <c r="G42" s="246"/>
      <c r="H42" s="468"/>
      <c r="I42" s="246"/>
      <c r="J42" s="472"/>
      <c r="K42" s="253" t="s">
        <v>458</v>
      </c>
      <c r="L42" s="601"/>
      <c r="M42" s="475"/>
    </row>
    <row r="43" spans="2:13" ht="12.6" customHeight="1">
      <c r="B43" s="1032"/>
      <c r="C43" s="538"/>
      <c r="D43" s="1022"/>
      <c r="E43" s="1023"/>
      <c r="F43" s="500"/>
      <c r="G43" s="247"/>
      <c r="H43" s="504"/>
      <c r="I43" s="247"/>
      <c r="J43" s="511"/>
      <c r="K43" s="262" t="s">
        <v>458</v>
      </c>
      <c r="L43" s="606"/>
      <c r="M43" s="522"/>
    </row>
    <row r="44" spans="2:13" ht="12.6" customHeight="1">
      <c r="B44" s="1032"/>
      <c r="C44" s="536" t="s">
        <v>435</v>
      </c>
      <c r="D44" s="1012" t="s">
        <v>620</v>
      </c>
      <c r="E44" s="1013"/>
      <c r="F44" s="491"/>
      <c r="G44" s="245" t="s">
        <v>423</v>
      </c>
      <c r="H44" s="491"/>
      <c r="I44" s="245" t="s">
        <v>469</v>
      </c>
      <c r="J44" s="485"/>
      <c r="K44" s="258" t="s">
        <v>458</v>
      </c>
      <c r="L44" s="604"/>
      <c r="M44" s="479"/>
    </row>
    <row r="45" spans="2:13" ht="12.6" customHeight="1">
      <c r="B45" s="1032"/>
      <c r="C45" s="537"/>
      <c r="D45" s="1014"/>
      <c r="E45" s="1015"/>
      <c r="F45" s="501"/>
      <c r="G45" s="246"/>
      <c r="H45" s="468"/>
      <c r="I45" s="246"/>
      <c r="J45" s="472"/>
      <c r="K45" s="253" t="s">
        <v>458</v>
      </c>
      <c r="L45" s="601"/>
      <c r="M45" s="475"/>
    </row>
    <row r="46" spans="2:13" ht="12.6" customHeight="1">
      <c r="B46" s="1032"/>
      <c r="C46" s="537"/>
      <c r="D46" s="1014"/>
      <c r="E46" s="1015"/>
      <c r="F46" s="501"/>
      <c r="G46" s="246"/>
      <c r="H46" s="468"/>
      <c r="I46" s="246"/>
      <c r="J46" s="472"/>
      <c r="K46" s="253" t="s">
        <v>458</v>
      </c>
      <c r="L46" s="601"/>
      <c r="M46" s="475"/>
    </row>
    <row r="47" spans="2:13" ht="12.6" customHeight="1">
      <c r="B47" s="1032"/>
      <c r="C47" s="537"/>
      <c r="D47" s="1018"/>
      <c r="E47" s="1019"/>
      <c r="F47" s="501"/>
      <c r="G47" s="246"/>
      <c r="H47" s="468"/>
      <c r="I47" s="246"/>
      <c r="J47" s="472"/>
      <c r="K47" s="253" t="s">
        <v>458</v>
      </c>
      <c r="L47" s="601"/>
      <c r="M47" s="475"/>
    </row>
    <row r="48" spans="2:13" ht="12.6" customHeight="1">
      <c r="B48" s="1032"/>
      <c r="C48" s="538"/>
      <c r="D48" s="1022"/>
      <c r="E48" s="1023"/>
      <c r="F48" s="500"/>
      <c r="G48" s="247"/>
      <c r="H48" s="504"/>
      <c r="I48" s="247"/>
      <c r="J48" s="511"/>
      <c r="K48" s="262" t="s">
        <v>458</v>
      </c>
      <c r="L48" s="606"/>
      <c r="M48" s="522"/>
    </row>
    <row r="49" spans="2:13" ht="12.6" customHeight="1">
      <c r="B49" s="1032"/>
      <c r="C49" s="300" t="s">
        <v>422</v>
      </c>
      <c r="D49" s="1012" t="s">
        <v>475</v>
      </c>
      <c r="E49" s="1013"/>
      <c r="F49" s="502"/>
      <c r="G49" s="245" t="s">
        <v>423</v>
      </c>
      <c r="H49" s="491"/>
      <c r="I49" s="245" t="s">
        <v>471</v>
      </c>
      <c r="J49" s="485"/>
      <c r="K49" s="258" t="s">
        <v>458</v>
      </c>
      <c r="L49" s="604"/>
      <c r="M49" s="479"/>
    </row>
    <row r="50" spans="2:13" ht="12.6" customHeight="1">
      <c r="B50" s="1032"/>
      <c r="C50" s="300"/>
      <c r="D50" s="1014" t="s">
        <v>473</v>
      </c>
      <c r="E50" s="1015"/>
      <c r="F50" s="503"/>
      <c r="G50" s="246" t="s">
        <v>423</v>
      </c>
      <c r="H50" s="468"/>
      <c r="I50" s="246" t="s">
        <v>469</v>
      </c>
      <c r="J50" s="472"/>
      <c r="K50" s="253" t="s">
        <v>458</v>
      </c>
      <c r="L50" s="601"/>
      <c r="M50" s="475"/>
    </row>
    <row r="51" spans="2:13" ht="12.6" customHeight="1">
      <c r="B51" s="1032"/>
      <c r="C51" s="300"/>
      <c r="D51" s="1020"/>
      <c r="E51" s="1021"/>
      <c r="F51" s="500"/>
      <c r="G51" s="243"/>
      <c r="H51" s="470"/>
      <c r="I51" s="243" t="s">
        <v>469</v>
      </c>
      <c r="J51" s="489"/>
      <c r="K51" s="254" t="s">
        <v>458</v>
      </c>
      <c r="L51" s="606"/>
      <c r="M51" s="482"/>
    </row>
    <row r="52" spans="2:13" ht="12.6" customHeight="1">
      <c r="B52" s="1032"/>
      <c r="C52" s="539" t="s">
        <v>424</v>
      </c>
      <c r="D52" s="1012" t="s">
        <v>425</v>
      </c>
      <c r="E52" s="1013"/>
      <c r="F52" s="491"/>
      <c r="G52" s="245" t="s">
        <v>626</v>
      </c>
      <c r="H52" s="491"/>
      <c r="I52" s="245" t="s">
        <v>624</v>
      </c>
      <c r="J52" s="485"/>
      <c r="K52" s="258" t="s">
        <v>458</v>
      </c>
      <c r="L52" s="604"/>
      <c r="M52" s="479"/>
    </row>
    <row r="53" spans="2:13" ht="12.6" customHeight="1">
      <c r="B53" s="1032"/>
      <c r="C53" s="540"/>
      <c r="D53" s="1014" t="s">
        <v>476</v>
      </c>
      <c r="E53" s="1015"/>
      <c r="F53" s="501"/>
      <c r="G53" s="246" t="s">
        <v>626</v>
      </c>
      <c r="H53" s="468"/>
      <c r="I53" s="246" t="s">
        <v>624</v>
      </c>
      <c r="J53" s="472"/>
      <c r="K53" s="253" t="s">
        <v>458</v>
      </c>
      <c r="L53" s="601"/>
      <c r="M53" s="475"/>
    </row>
    <row r="54" spans="2:13" ht="12.6" customHeight="1">
      <c r="B54" s="1032"/>
      <c r="C54" s="540"/>
      <c r="D54" s="1014" t="s">
        <v>622</v>
      </c>
      <c r="E54" s="1015"/>
      <c r="F54" s="468"/>
      <c r="G54" s="246" t="s">
        <v>626</v>
      </c>
      <c r="H54" s="468"/>
      <c r="I54" s="246" t="s">
        <v>624</v>
      </c>
      <c r="J54" s="472"/>
      <c r="K54" s="253" t="s">
        <v>458</v>
      </c>
      <c r="L54" s="601"/>
      <c r="M54" s="475"/>
    </row>
    <row r="55" spans="2:13" ht="12.6" customHeight="1">
      <c r="B55" s="1032"/>
      <c r="C55" s="540"/>
      <c r="D55" s="1014" t="s">
        <v>623</v>
      </c>
      <c r="E55" s="1015"/>
      <c r="F55" s="468"/>
      <c r="G55" s="246" t="s">
        <v>423</v>
      </c>
      <c r="H55" s="468"/>
      <c r="I55" s="246" t="s">
        <v>625</v>
      </c>
      <c r="J55" s="472"/>
      <c r="K55" s="253" t="s">
        <v>458</v>
      </c>
      <c r="L55" s="601"/>
      <c r="M55" s="475"/>
    </row>
    <row r="56" spans="2:13" ht="12.6" customHeight="1">
      <c r="B56" s="1032"/>
      <c r="C56" s="541"/>
      <c r="D56" s="1020"/>
      <c r="E56" s="1021"/>
      <c r="F56" s="504"/>
      <c r="G56" s="247"/>
      <c r="H56" s="504"/>
      <c r="I56" s="247"/>
      <c r="J56" s="511"/>
      <c r="K56" s="262" t="s">
        <v>458</v>
      </c>
      <c r="L56" s="606"/>
      <c r="M56" s="522"/>
    </row>
    <row r="57" spans="2:13" ht="12.6" customHeight="1">
      <c r="B57" s="1032"/>
      <c r="C57" s="542" t="s">
        <v>426</v>
      </c>
      <c r="D57" s="1012" t="s">
        <v>427</v>
      </c>
      <c r="E57" s="1013"/>
      <c r="F57" s="505"/>
      <c r="G57" s="248" t="s">
        <v>418</v>
      </c>
      <c r="H57" s="508"/>
      <c r="I57" s="245" t="s">
        <v>470</v>
      </c>
      <c r="J57" s="512"/>
      <c r="K57" s="263" t="s">
        <v>458</v>
      </c>
      <c r="L57" s="604"/>
      <c r="M57" s="523"/>
    </row>
    <row r="58" spans="2:13" ht="12.6" customHeight="1">
      <c r="B58" s="1032"/>
      <c r="C58" s="543"/>
      <c r="D58" s="1014" t="s">
        <v>428</v>
      </c>
      <c r="E58" s="1015"/>
      <c r="F58" s="506"/>
      <c r="G58" s="249" t="s">
        <v>418</v>
      </c>
      <c r="H58" s="509"/>
      <c r="I58" s="246" t="s">
        <v>470</v>
      </c>
      <c r="J58" s="513"/>
      <c r="K58" s="264" t="s">
        <v>458</v>
      </c>
      <c r="L58" s="601"/>
      <c r="M58" s="524"/>
    </row>
    <row r="59" spans="2:13" ht="12.6" customHeight="1">
      <c r="B59" s="1032"/>
      <c r="C59" s="543"/>
      <c r="D59" s="1014" t="s">
        <v>429</v>
      </c>
      <c r="E59" s="1015"/>
      <c r="F59" s="506"/>
      <c r="G59" s="249" t="s">
        <v>418</v>
      </c>
      <c r="H59" s="509"/>
      <c r="I59" s="246" t="s">
        <v>470</v>
      </c>
      <c r="J59" s="513"/>
      <c r="K59" s="264" t="s">
        <v>458</v>
      </c>
      <c r="L59" s="601"/>
      <c r="M59" s="524"/>
    </row>
    <row r="60" spans="2:13" ht="12.6" customHeight="1">
      <c r="B60" s="1032"/>
      <c r="C60" s="543"/>
      <c r="D60" s="1014"/>
      <c r="E60" s="1015"/>
      <c r="F60" s="506"/>
      <c r="G60" s="249"/>
      <c r="H60" s="509"/>
      <c r="I60" s="246"/>
      <c r="J60" s="513"/>
      <c r="K60" s="264" t="s">
        <v>458</v>
      </c>
      <c r="L60" s="601"/>
      <c r="M60" s="524"/>
    </row>
    <row r="61" spans="2:13" ht="12.6" customHeight="1">
      <c r="B61" s="1032"/>
      <c r="C61" s="544"/>
      <c r="D61" s="1022"/>
      <c r="E61" s="1023"/>
      <c r="F61" s="507"/>
      <c r="G61" s="250"/>
      <c r="H61" s="510"/>
      <c r="I61" s="250"/>
      <c r="J61" s="514"/>
      <c r="K61" s="265" t="s">
        <v>458</v>
      </c>
      <c r="L61" s="606"/>
      <c r="M61" s="525"/>
    </row>
    <row r="62" spans="2:13" ht="12.6" customHeight="1">
      <c r="B62" s="1033"/>
      <c r="C62" s="1034" t="s">
        <v>407</v>
      </c>
      <c r="D62" s="1035"/>
      <c r="E62" s="1036"/>
      <c r="F62" s="301" t="s">
        <v>465</v>
      </c>
      <c r="G62" s="269"/>
      <c r="H62" s="302" t="s">
        <v>465</v>
      </c>
      <c r="I62" s="272"/>
      <c r="J62" s="515"/>
      <c r="K62" s="236" t="s">
        <v>458</v>
      </c>
      <c r="L62" s="607" t="s">
        <v>465</v>
      </c>
      <c r="M62" s="526"/>
    </row>
    <row r="63" spans="2:13" ht="12.6" customHeight="1">
      <c r="B63" s="1026" t="s">
        <v>430</v>
      </c>
      <c r="C63" s="1027"/>
      <c r="D63" s="1037" t="s">
        <v>799</v>
      </c>
      <c r="E63" s="1038"/>
      <c r="F63" s="301" t="s">
        <v>465</v>
      </c>
      <c r="G63" s="269"/>
      <c r="H63" s="302" t="s">
        <v>465</v>
      </c>
      <c r="I63" s="244"/>
      <c r="J63" s="516"/>
      <c r="K63" s="236" t="s">
        <v>458</v>
      </c>
      <c r="L63" s="607" t="s">
        <v>465</v>
      </c>
      <c r="M63" s="527"/>
    </row>
    <row r="64" spans="2:13" ht="12.6" customHeight="1">
      <c r="B64" s="1024"/>
      <c r="C64" s="1025"/>
      <c r="D64" s="1024" t="s">
        <v>455</v>
      </c>
      <c r="E64" s="1025"/>
      <c r="F64" s="301" t="s">
        <v>465</v>
      </c>
      <c r="G64" s="269"/>
      <c r="H64" s="302" t="s">
        <v>465</v>
      </c>
      <c r="I64" s="244"/>
      <c r="J64" s="516"/>
      <c r="K64" s="236" t="s">
        <v>458</v>
      </c>
      <c r="L64" s="607" t="s">
        <v>465</v>
      </c>
      <c r="M64" s="527"/>
    </row>
    <row r="65" spans="2:13" ht="12.6" customHeight="1">
      <c r="B65" s="1028" t="s">
        <v>456</v>
      </c>
      <c r="C65" s="1029"/>
      <c r="D65" s="1029"/>
      <c r="E65" s="1030"/>
      <c r="F65" s="518"/>
      <c r="G65" s="244" t="s">
        <v>404</v>
      </c>
      <c r="H65" s="519"/>
      <c r="I65" s="244" t="s">
        <v>454</v>
      </c>
      <c r="J65" s="517"/>
      <c r="K65" s="251" t="s">
        <v>458</v>
      </c>
      <c r="L65" s="607" t="s">
        <v>465</v>
      </c>
      <c r="M65" s="528"/>
    </row>
    <row r="66" spans="2:13" ht="6" customHeight="1"/>
    <row r="67" spans="2:13" s="207" customFormat="1">
      <c r="B67" s="207" t="s">
        <v>742</v>
      </c>
      <c r="D67" s="180"/>
      <c r="E67" s="180"/>
    </row>
    <row r="68" spans="2:13" s="207" customFormat="1">
      <c r="B68" s="207" t="s">
        <v>781</v>
      </c>
      <c r="D68" s="180"/>
      <c r="E68" s="180"/>
    </row>
    <row r="69" spans="2:13" s="207" customFormat="1">
      <c r="B69" s="207" t="s">
        <v>800</v>
      </c>
      <c r="D69" s="180"/>
      <c r="E69" s="180"/>
    </row>
    <row r="70" spans="2:13" s="207" customFormat="1">
      <c r="B70" s="207" t="s">
        <v>801</v>
      </c>
      <c r="D70" s="180"/>
      <c r="E70" s="180"/>
    </row>
    <row r="71" spans="2:13" s="207" customFormat="1">
      <c r="B71" s="207" t="s">
        <v>802</v>
      </c>
      <c r="D71" s="180"/>
      <c r="E71" s="180"/>
    </row>
    <row r="72" spans="2:13" s="207" customFormat="1">
      <c r="B72" s="207" t="s">
        <v>818</v>
      </c>
      <c r="D72" s="180"/>
      <c r="E72" s="180"/>
    </row>
    <row r="73" spans="2:13" s="207" customFormat="1">
      <c r="D73" s="180"/>
      <c r="E73" s="180"/>
    </row>
  </sheetData>
  <mergeCells count="64">
    <mergeCell ref="D57:E57"/>
    <mergeCell ref="D58:E58"/>
    <mergeCell ref="D59:E59"/>
    <mergeCell ref="D60:E60"/>
    <mergeCell ref="D61:E61"/>
    <mergeCell ref="D64:E64"/>
    <mergeCell ref="B63:C64"/>
    <mergeCell ref="B65:E65"/>
    <mergeCell ref="D48:E48"/>
    <mergeCell ref="D49:E49"/>
    <mergeCell ref="D52:E52"/>
    <mergeCell ref="D53:E53"/>
    <mergeCell ref="D54:E54"/>
    <mergeCell ref="D55:E55"/>
    <mergeCell ref="D56:E56"/>
    <mergeCell ref="D51:E51"/>
    <mergeCell ref="B28:B62"/>
    <mergeCell ref="D50:E50"/>
    <mergeCell ref="C62:E62"/>
    <mergeCell ref="D63:E63"/>
    <mergeCell ref="D47:E47"/>
    <mergeCell ref="D44:E44"/>
    <mergeCell ref="D45:E45"/>
    <mergeCell ref="D46:E46"/>
    <mergeCell ref="D38:E38"/>
    <mergeCell ref="D33:E33"/>
    <mergeCell ref="D34:E34"/>
    <mergeCell ref="D35:E35"/>
    <mergeCell ref="D36:E36"/>
    <mergeCell ref="D37:E37"/>
    <mergeCell ref="D39:E39"/>
    <mergeCell ref="D40:E40"/>
    <mergeCell ref="D41:E41"/>
    <mergeCell ref="D42:E42"/>
    <mergeCell ref="D43:E43"/>
    <mergeCell ref="D28:E28"/>
    <mergeCell ref="D29:E29"/>
    <mergeCell ref="D30:E30"/>
    <mergeCell ref="D32:E32"/>
    <mergeCell ref="D31:E31"/>
    <mergeCell ref="B17:B19"/>
    <mergeCell ref="C17:E17"/>
    <mergeCell ref="C18:E18"/>
    <mergeCell ref="C19:E19"/>
    <mergeCell ref="B23:B27"/>
    <mergeCell ref="C24:E24"/>
    <mergeCell ref="C25:E25"/>
    <mergeCell ref="C27:E27"/>
    <mergeCell ref="B20:B22"/>
    <mergeCell ref="C20:E20"/>
    <mergeCell ref="C21:E21"/>
    <mergeCell ref="C22:E22"/>
    <mergeCell ref="B7:B16"/>
    <mergeCell ref="C9:E9"/>
    <mergeCell ref="C14:C15"/>
    <mergeCell ref="C16:E16"/>
    <mergeCell ref="C10:C11"/>
    <mergeCell ref="M5:M6"/>
    <mergeCell ref="B3:M3"/>
    <mergeCell ref="B5:B6"/>
    <mergeCell ref="J5:K6"/>
    <mergeCell ref="H5:I6"/>
    <mergeCell ref="F5:G6"/>
    <mergeCell ref="C5:E6"/>
  </mergeCells>
  <phoneticPr fontId="2"/>
  <dataValidations count="1">
    <dataValidation type="list" allowBlank="1" showInputMessage="1" showErrorMessage="1" sqref="L8:L9 L17:L18 L20:L21 L12:L13 L23:L26 L28:L61" xr:uid="{00000000-0002-0000-1D00-000000000000}">
      <formula1>$P$7:$P$9</formula1>
    </dataValidation>
  </dataValidations>
  <pageMargins left="0.9055118110236221" right="0.70866141732283472" top="0.94488188976377963" bottom="0.74803149606299213" header="0.31496062992125984" footer="0.31496062992125984"/>
  <pageSetup paperSize="8"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AB63"/>
  <sheetViews>
    <sheetView showGridLines="0" topLeftCell="A25" zoomScale="85" zoomScaleNormal="85" zoomScaleSheetLayoutView="70" workbookViewId="0">
      <selection activeCell="G65" sqref="G65"/>
    </sheetView>
  </sheetViews>
  <sheetFormatPr defaultRowHeight="30" customHeight="1"/>
  <cols>
    <col min="1" max="1" width="3.28515625" style="170" customWidth="1"/>
    <col min="2" max="2" width="18.85546875" style="171" customWidth="1"/>
    <col min="3" max="3" width="8" style="171" customWidth="1"/>
    <col min="4" max="6" width="11" style="197" customWidth="1"/>
    <col min="7" max="24" width="11" style="170" customWidth="1"/>
    <col min="25" max="25" width="11.42578125" style="170" customWidth="1"/>
    <col min="26" max="26" width="11" style="170" customWidth="1"/>
    <col min="27" max="27" width="14.42578125" style="170" customWidth="1"/>
    <col min="28" max="258" width="8.85546875" style="170"/>
    <col min="259" max="259" width="18.85546875" style="170" customWidth="1"/>
    <col min="260" max="260" width="8" style="170" customWidth="1"/>
    <col min="261" max="280" width="11" style="170" customWidth="1"/>
    <col min="281" max="281" width="11.42578125" style="170" customWidth="1"/>
    <col min="282" max="282" width="11" style="170" customWidth="1"/>
    <col min="283" max="283" width="14.42578125" style="170" customWidth="1"/>
    <col min="284" max="514" width="8.85546875" style="170"/>
    <col min="515" max="515" width="18.85546875" style="170" customWidth="1"/>
    <col min="516" max="516" width="8" style="170" customWidth="1"/>
    <col min="517" max="536" width="11" style="170" customWidth="1"/>
    <col min="537" max="537" width="11.42578125" style="170" customWidth="1"/>
    <col min="538" max="538" width="11" style="170" customWidth="1"/>
    <col min="539" max="539" width="14.42578125" style="170" customWidth="1"/>
    <col min="540" max="770" width="8.85546875" style="170"/>
    <col min="771" max="771" width="18.85546875" style="170" customWidth="1"/>
    <col min="772" max="772" width="8" style="170" customWidth="1"/>
    <col min="773" max="792" width="11" style="170" customWidth="1"/>
    <col min="793" max="793" width="11.42578125" style="170" customWidth="1"/>
    <col min="794" max="794" width="11" style="170" customWidth="1"/>
    <col min="795" max="795" width="14.42578125" style="170" customWidth="1"/>
    <col min="796" max="1026" width="8.85546875" style="170"/>
    <col min="1027" max="1027" width="18.85546875" style="170" customWidth="1"/>
    <col min="1028" max="1028" width="8" style="170" customWidth="1"/>
    <col min="1029" max="1048" width="11" style="170" customWidth="1"/>
    <col min="1049" max="1049" width="11.42578125" style="170" customWidth="1"/>
    <col min="1050" max="1050" width="11" style="170" customWidth="1"/>
    <col min="1051" max="1051" width="14.42578125" style="170" customWidth="1"/>
    <col min="1052" max="1282" width="8.85546875" style="170"/>
    <col min="1283" max="1283" width="18.85546875" style="170" customWidth="1"/>
    <col min="1284" max="1284" width="8" style="170" customWidth="1"/>
    <col min="1285" max="1304" width="11" style="170" customWidth="1"/>
    <col min="1305" max="1305" width="11.42578125" style="170" customWidth="1"/>
    <col min="1306" max="1306" width="11" style="170" customWidth="1"/>
    <col min="1307" max="1307" width="14.42578125" style="170" customWidth="1"/>
    <col min="1308" max="1538" width="8.85546875" style="170"/>
    <col min="1539" max="1539" width="18.85546875" style="170" customWidth="1"/>
    <col min="1540" max="1540" width="8" style="170" customWidth="1"/>
    <col min="1541" max="1560" width="11" style="170" customWidth="1"/>
    <col min="1561" max="1561" width="11.42578125" style="170" customWidth="1"/>
    <col min="1562" max="1562" width="11" style="170" customWidth="1"/>
    <col min="1563" max="1563" width="14.42578125" style="170" customWidth="1"/>
    <col min="1564" max="1794" width="8.85546875" style="170"/>
    <col min="1795" max="1795" width="18.85546875" style="170" customWidth="1"/>
    <col min="1796" max="1796" width="8" style="170" customWidth="1"/>
    <col min="1797" max="1816" width="11" style="170" customWidth="1"/>
    <col min="1817" max="1817" width="11.42578125" style="170" customWidth="1"/>
    <col min="1818" max="1818" width="11" style="170" customWidth="1"/>
    <col min="1819" max="1819" width="14.42578125" style="170" customWidth="1"/>
    <col min="1820" max="2050" width="8.85546875" style="170"/>
    <col min="2051" max="2051" width="18.85546875" style="170" customWidth="1"/>
    <col min="2052" max="2052" width="8" style="170" customWidth="1"/>
    <col min="2053" max="2072" width="11" style="170" customWidth="1"/>
    <col min="2073" max="2073" width="11.42578125" style="170" customWidth="1"/>
    <col min="2074" max="2074" width="11" style="170" customWidth="1"/>
    <col min="2075" max="2075" width="14.42578125" style="170" customWidth="1"/>
    <col min="2076" max="2306" width="8.85546875" style="170"/>
    <col min="2307" max="2307" width="18.85546875" style="170" customWidth="1"/>
    <col min="2308" max="2308" width="8" style="170" customWidth="1"/>
    <col min="2309" max="2328" width="11" style="170" customWidth="1"/>
    <col min="2329" max="2329" width="11.42578125" style="170" customWidth="1"/>
    <col min="2330" max="2330" width="11" style="170" customWidth="1"/>
    <col min="2331" max="2331" width="14.42578125" style="170" customWidth="1"/>
    <col min="2332" max="2562" width="8.85546875" style="170"/>
    <col min="2563" max="2563" width="18.85546875" style="170" customWidth="1"/>
    <col min="2564" max="2564" width="8" style="170" customWidth="1"/>
    <col min="2565" max="2584" width="11" style="170" customWidth="1"/>
    <col min="2585" max="2585" width="11.42578125" style="170" customWidth="1"/>
    <col min="2586" max="2586" width="11" style="170" customWidth="1"/>
    <col min="2587" max="2587" width="14.42578125" style="170" customWidth="1"/>
    <col min="2588" max="2818" width="8.85546875" style="170"/>
    <col min="2819" max="2819" width="18.85546875" style="170" customWidth="1"/>
    <col min="2820" max="2820" width="8" style="170" customWidth="1"/>
    <col min="2821" max="2840" width="11" style="170" customWidth="1"/>
    <col min="2841" max="2841" width="11.42578125" style="170" customWidth="1"/>
    <col min="2842" max="2842" width="11" style="170" customWidth="1"/>
    <col min="2843" max="2843" width="14.42578125" style="170" customWidth="1"/>
    <col min="2844" max="3074" width="8.85546875" style="170"/>
    <col min="3075" max="3075" width="18.85546875" style="170" customWidth="1"/>
    <col min="3076" max="3076" width="8" style="170" customWidth="1"/>
    <col min="3077" max="3096" width="11" style="170" customWidth="1"/>
    <col min="3097" max="3097" width="11.42578125" style="170" customWidth="1"/>
    <col min="3098" max="3098" width="11" style="170" customWidth="1"/>
    <col min="3099" max="3099" width="14.42578125" style="170" customWidth="1"/>
    <col min="3100" max="3330" width="8.85546875" style="170"/>
    <col min="3331" max="3331" width="18.85546875" style="170" customWidth="1"/>
    <col min="3332" max="3332" width="8" style="170" customWidth="1"/>
    <col min="3333" max="3352" width="11" style="170" customWidth="1"/>
    <col min="3353" max="3353" width="11.42578125" style="170" customWidth="1"/>
    <col min="3354" max="3354" width="11" style="170" customWidth="1"/>
    <col min="3355" max="3355" width="14.42578125" style="170" customWidth="1"/>
    <col min="3356" max="3586" width="8.85546875" style="170"/>
    <col min="3587" max="3587" width="18.85546875" style="170" customWidth="1"/>
    <col min="3588" max="3588" width="8" style="170" customWidth="1"/>
    <col min="3589" max="3608" width="11" style="170" customWidth="1"/>
    <col min="3609" max="3609" width="11.42578125" style="170" customWidth="1"/>
    <col min="3610" max="3610" width="11" style="170" customWidth="1"/>
    <col min="3611" max="3611" width="14.42578125" style="170" customWidth="1"/>
    <col min="3612" max="3842" width="8.85546875" style="170"/>
    <col min="3843" max="3843" width="18.85546875" style="170" customWidth="1"/>
    <col min="3844" max="3844" width="8" style="170" customWidth="1"/>
    <col min="3845" max="3864" width="11" style="170" customWidth="1"/>
    <col min="3865" max="3865" width="11.42578125" style="170" customWidth="1"/>
    <col min="3866" max="3866" width="11" style="170" customWidth="1"/>
    <col min="3867" max="3867" width="14.42578125" style="170" customWidth="1"/>
    <col min="3868" max="4098" width="8.85546875" style="170"/>
    <col min="4099" max="4099" width="18.85546875" style="170" customWidth="1"/>
    <col min="4100" max="4100" width="8" style="170" customWidth="1"/>
    <col min="4101" max="4120" width="11" style="170" customWidth="1"/>
    <col min="4121" max="4121" width="11.42578125" style="170" customWidth="1"/>
    <col min="4122" max="4122" width="11" style="170" customWidth="1"/>
    <col min="4123" max="4123" width="14.42578125" style="170" customWidth="1"/>
    <col min="4124" max="4354" width="8.85546875" style="170"/>
    <col min="4355" max="4355" width="18.85546875" style="170" customWidth="1"/>
    <col min="4356" max="4356" width="8" style="170" customWidth="1"/>
    <col min="4357" max="4376" width="11" style="170" customWidth="1"/>
    <col min="4377" max="4377" width="11.42578125" style="170" customWidth="1"/>
    <col min="4378" max="4378" width="11" style="170" customWidth="1"/>
    <col min="4379" max="4379" width="14.42578125" style="170" customWidth="1"/>
    <col min="4380" max="4610" width="8.85546875" style="170"/>
    <col min="4611" max="4611" width="18.85546875" style="170" customWidth="1"/>
    <col min="4612" max="4612" width="8" style="170" customWidth="1"/>
    <col min="4613" max="4632" width="11" style="170" customWidth="1"/>
    <col min="4633" max="4633" width="11.42578125" style="170" customWidth="1"/>
    <col min="4634" max="4634" width="11" style="170" customWidth="1"/>
    <col min="4635" max="4635" width="14.42578125" style="170" customWidth="1"/>
    <col min="4636" max="4866" width="8.85546875" style="170"/>
    <col min="4867" max="4867" width="18.85546875" style="170" customWidth="1"/>
    <col min="4868" max="4868" width="8" style="170" customWidth="1"/>
    <col min="4869" max="4888" width="11" style="170" customWidth="1"/>
    <col min="4889" max="4889" width="11.42578125" style="170" customWidth="1"/>
    <col min="4890" max="4890" width="11" style="170" customWidth="1"/>
    <col min="4891" max="4891" width="14.42578125" style="170" customWidth="1"/>
    <col min="4892" max="5122" width="8.85546875" style="170"/>
    <col min="5123" max="5123" width="18.85546875" style="170" customWidth="1"/>
    <col min="5124" max="5124" width="8" style="170" customWidth="1"/>
    <col min="5125" max="5144" width="11" style="170" customWidth="1"/>
    <col min="5145" max="5145" width="11.42578125" style="170" customWidth="1"/>
    <col min="5146" max="5146" width="11" style="170" customWidth="1"/>
    <col min="5147" max="5147" width="14.42578125" style="170" customWidth="1"/>
    <col min="5148" max="5378" width="8.85546875" style="170"/>
    <col min="5379" max="5379" width="18.85546875" style="170" customWidth="1"/>
    <col min="5380" max="5380" width="8" style="170" customWidth="1"/>
    <col min="5381" max="5400" width="11" style="170" customWidth="1"/>
    <col min="5401" max="5401" width="11.42578125" style="170" customWidth="1"/>
    <col min="5402" max="5402" width="11" style="170" customWidth="1"/>
    <col min="5403" max="5403" width="14.42578125" style="170" customWidth="1"/>
    <col min="5404" max="5634" width="8.85546875" style="170"/>
    <col min="5635" max="5635" width="18.85546875" style="170" customWidth="1"/>
    <col min="5636" max="5636" width="8" style="170" customWidth="1"/>
    <col min="5637" max="5656" width="11" style="170" customWidth="1"/>
    <col min="5657" max="5657" width="11.42578125" style="170" customWidth="1"/>
    <col min="5658" max="5658" width="11" style="170" customWidth="1"/>
    <col min="5659" max="5659" width="14.42578125" style="170" customWidth="1"/>
    <col min="5660" max="5890" width="8.85546875" style="170"/>
    <col min="5891" max="5891" width="18.85546875" style="170" customWidth="1"/>
    <col min="5892" max="5892" width="8" style="170" customWidth="1"/>
    <col min="5893" max="5912" width="11" style="170" customWidth="1"/>
    <col min="5913" max="5913" width="11.42578125" style="170" customWidth="1"/>
    <col min="5914" max="5914" width="11" style="170" customWidth="1"/>
    <col min="5915" max="5915" width="14.42578125" style="170" customWidth="1"/>
    <col min="5916" max="6146" width="8.85546875" style="170"/>
    <col min="6147" max="6147" width="18.85546875" style="170" customWidth="1"/>
    <col min="6148" max="6148" width="8" style="170" customWidth="1"/>
    <col min="6149" max="6168" width="11" style="170" customWidth="1"/>
    <col min="6169" max="6169" width="11.42578125" style="170" customWidth="1"/>
    <col min="6170" max="6170" width="11" style="170" customWidth="1"/>
    <col min="6171" max="6171" width="14.42578125" style="170" customWidth="1"/>
    <col min="6172" max="6402" width="8.85546875" style="170"/>
    <col min="6403" max="6403" width="18.85546875" style="170" customWidth="1"/>
    <col min="6404" max="6404" width="8" style="170" customWidth="1"/>
    <col min="6405" max="6424" width="11" style="170" customWidth="1"/>
    <col min="6425" max="6425" width="11.42578125" style="170" customWidth="1"/>
    <col min="6426" max="6426" width="11" style="170" customWidth="1"/>
    <col min="6427" max="6427" width="14.42578125" style="170" customWidth="1"/>
    <col min="6428" max="6658" width="8.85546875" style="170"/>
    <col min="6659" max="6659" width="18.85546875" style="170" customWidth="1"/>
    <col min="6660" max="6660" width="8" style="170" customWidth="1"/>
    <col min="6661" max="6680" width="11" style="170" customWidth="1"/>
    <col min="6681" max="6681" width="11.42578125" style="170" customWidth="1"/>
    <col min="6682" max="6682" width="11" style="170" customWidth="1"/>
    <col min="6683" max="6683" width="14.42578125" style="170" customWidth="1"/>
    <col min="6684" max="6914" width="8.85546875" style="170"/>
    <col min="6915" max="6915" width="18.85546875" style="170" customWidth="1"/>
    <col min="6916" max="6916" width="8" style="170" customWidth="1"/>
    <col min="6917" max="6936" width="11" style="170" customWidth="1"/>
    <col min="6937" max="6937" width="11.42578125" style="170" customWidth="1"/>
    <col min="6938" max="6938" width="11" style="170" customWidth="1"/>
    <col min="6939" max="6939" width="14.42578125" style="170" customWidth="1"/>
    <col min="6940" max="7170" width="8.85546875" style="170"/>
    <col min="7171" max="7171" width="18.85546875" style="170" customWidth="1"/>
    <col min="7172" max="7172" width="8" style="170" customWidth="1"/>
    <col min="7173" max="7192" width="11" style="170" customWidth="1"/>
    <col min="7193" max="7193" width="11.42578125" style="170" customWidth="1"/>
    <col min="7194" max="7194" width="11" style="170" customWidth="1"/>
    <col min="7195" max="7195" width="14.42578125" style="170" customWidth="1"/>
    <col min="7196" max="7426" width="8.85546875" style="170"/>
    <col min="7427" max="7427" width="18.85546875" style="170" customWidth="1"/>
    <col min="7428" max="7428" width="8" style="170" customWidth="1"/>
    <col min="7429" max="7448" width="11" style="170" customWidth="1"/>
    <col min="7449" max="7449" width="11.42578125" style="170" customWidth="1"/>
    <col min="7450" max="7450" width="11" style="170" customWidth="1"/>
    <col min="7451" max="7451" width="14.42578125" style="170" customWidth="1"/>
    <col min="7452" max="7682" width="8.85546875" style="170"/>
    <col min="7683" max="7683" width="18.85546875" style="170" customWidth="1"/>
    <col min="7684" max="7684" width="8" style="170" customWidth="1"/>
    <col min="7685" max="7704" width="11" style="170" customWidth="1"/>
    <col min="7705" max="7705" width="11.42578125" style="170" customWidth="1"/>
    <col min="7706" max="7706" width="11" style="170" customWidth="1"/>
    <col min="7707" max="7707" width="14.42578125" style="170" customWidth="1"/>
    <col min="7708" max="7938" width="8.85546875" style="170"/>
    <col min="7939" max="7939" width="18.85546875" style="170" customWidth="1"/>
    <col min="7940" max="7940" width="8" style="170" customWidth="1"/>
    <col min="7941" max="7960" width="11" style="170" customWidth="1"/>
    <col min="7961" max="7961" width="11.42578125" style="170" customWidth="1"/>
    <col min="7962" max="7962" width="11" style="170" customWidth="1"/>
    <col min="7963" max="7963" width="14.42578125" style="170" customWidth="1"/>
    <col min="7964" max="8194" width="8.85546875" style="170"/>
    <col min="8195" max="8195" width="18.85546875" style="170" customWidth="1"/>
    <col min="8196" max="8196" width="8" style="170" customWidth="1"/>
    <col min="8197" max="8216" width="11" style="170" customWidth="1"/>
    <col min="8217" max="8217" width="11.42578125" style="170" customWidth="1"/>
    <col min="8218" max="8218" width="11" style="170" customWidth="1"/>
    <col min="8219" max="8219" width="14.42578125" style="170" customWidth="1"/>
    <col min="8220" max="8450" width="8.85546875" style="170"/>
    <col min="8451" max="8451" width="18.85546875" style="170" customWidth="1"/>
    <col min="8452" max="8452" width="8" style="170" customWidth="1"/>
    <col min="8453" max="8472" width="11" style="170" customWidth="1"/>
    <col min="8473" max="8473" width="11.42578125" style="170" customWidth="1"/>
    <col min="8474" max="8474" width="11" style="170" customWidth="1"/>
    <col min="8475" max="8475" width="14.42578125" style="170" customWidth="1"/>
    <col min="8476" max="8706" width="8.85546875" style="170"/>
    <col min="8707" max="8707" width="18.85546875" style="170" customWidth="1"/>
    <col min="8708" max="8708" width="8" style="170" customWidth="1"/>
    <col min="8709" max="8728" width="11" style="170" customWidth="1"/>
    <col min="8729" max="8729" width="11.42578125" style="170" customWidth="1"/>
    <col min="8730" max="8730" width="11" style="170" customWidth="1"/>
    <col min="8731" max="8731" width="14.42578125" style="170" customWidth="1"/>
    <col min="8732" max="8962" width="8.85546875" style="170"/>
    <col min="8963" max="8963" width="18.85546875" style="170" customWidth="1"/>
    <col min="8964" max="8964" width="8" style="170" customWidth="1"/>
    <col min="8965" max="8984" width="11" style="170" customWidth="1"/>
    <col min="8985" max="8985" width="11.42578125" style="170" customWidth="1"/>
    <col min="8986" max="8986" width="11" style="170" customWidth="1"/>
    <col min="8987" max="8987" width="14.42578125" style="170" customWidth="1"/>
    <col min="8988" max="9218" width="8.85546875" style="170"/>
    <col min="9219" max="9219" width="18.85546875" style="170" customWidth="1"/>
    <col min="9220" max="9220" width="8" style="170" customWidth="1"/>
    <col min="9221" max="9240" width="11" style="170" customWidth="1"/>
    <col min="9241" max="9241" width="11.42578125" style="170" customWidth="1"/>
    <col min="9242" max="9242" width="11" style="170" customWidth="1"/>
    <col min="9243" max="9243" width="14.42578125" style="170" customWidth="1"/>
    <col min="9244" max="9474" width="8.85546875" style="170"/>
    <col min="9475" max="9475" width="18.85546875" style="170" customWidth="1"/>
    <col min="9476" max="9476" width="8" style="170" customWidth="1"/>
    <col min="9477" max="9496" width="11" style="170" customWidth="1"/>
    <col min="9497" max="9497" width="11.42578125" style="170" customWidth="1"/>
    <col min="9498" max="9498" width="11" style="170" customWidth="1"/>
    <col min="9499" max="9499" width="14.42578125" style="170" customWidth="1"/>
    <col min="9500" max="9730" width="8.85546875" style="170"/>
    <col min="9731" max="9731" width="18.85546875" style="170" customWidth="1"/>
    <col min="9732" max="9732" width="8" style="170" customWidth="1"/>
    <col min="9733" max="9752" width="11" style="170" customWidth="1"/>
    <col min="9753" max="9753" width="11.42578125" style="170" customWidth="1"/>
    <col min="9754" max="9754" width="11" style="170" customWidth="1"/>
    <col min="9755" max="9755" width="14.42578125" style="170" customWidth="1"/>
    <col min="9756" max="9986" width="8.85546875" style="170"/>
    <col min="9987" max="9987" width="18.85546875" style="170" customWidth="1"/>
    <col min="9988" max="9988" width="8" style="170" customWidth="1"/>
    <col min="9989" max="10008" width="11" style="170" customWidth="1"/>
    <col min="10009" max="10009" width="11.42578125" style="170" customWidth="1"/>
    <col min="10010" max="10010" width="11" style="170" customWidth="1"/>
    <col min="10011" max="10011" width="14.42578125" style="170" customWidth="1"/>
    <col min="10012" max="10242" width="8.85546875" style="170"/>
    <col min="10243" max="10243" width="18.85546875" style="170" customWidth="1"/>
    <col min="10244" max="10244" width="8" style="170" customWidth="1"/>
    <col min="10245" max="10264" width="11" style="170" customWidth="1"/>
    <col min="10265" max="10265" width="11.42578125" style="170" customWidth="1"/>
    <col min="10266" max="10266" width="11" style="170" customWidth="1"/>
    <col min="10267" max="10267" width="14.42578125" style="170" customWidth="1"/>
    <col min="10268" max="10498" width="8.85546875" style="170"/>
    <col min="10499" max="10499" width="18.85546875" style="170" customWidth="1"/>
    <col min="10500" max="10500" width="8" style="170" customWidth="1"/>
    <col min="10501" max="10520" width="11" style="170" customWidth="1"/>
    <col min="10521" max="10521" width="11.42578125" style="170" customWidth="1"/>
    <col min="10522" max="10522" width="11" style="170" customWidth="1"/>
    <col min="10523" max="10523" width="14.42578125" style="170" customWidth="1"/>
    <col min="10524" max="10754" width="8.85546875" style="170"/>
    <col min="10755" max="10755" width="18.85546875" style="170" customWidth="1"/>
    <col min="10756" max="10756" width="8" style="170" customWidth="1"/>
    <col min="10757" max="10776" width="11" style="170" customWidth="1"/>
    <col min="10777" max="10777" width="11.42578125" style="170" customWidth="1"/>
    <col min="10778" max="10778" width="11" style="170" customWidth="1"/>
    <col min="10779" max="10779" width="14.42578125" style="170" customWidth="1"/>
    <col min="10780" max="11010" width="8.85546875" style="170"/>
    <col min="11011" max="11011" width="18.85546875" style="170" customWidth="1"/>
    <col min="11012" max="11012" width="8" style="170" customWidth="1"/>
    <col min="11013" max="11032" width="11" style="170" customWidth="1"/>
    <col min="11033" max="11033" width="11.42578125" style="170" customWidth="1"/>
    <col min="11034" max="11034" width="11" style="170" customWidth="1"/>
    <col min="11035" max="11035" width="14.42578125" style="170" customWidth="1"/>
    <col min="11036" max="11266" width="8.85546875" style="170"/>
    <col min="11267" max="11267" width="18.85546875" style="170" customWidth="1"/>
    <col min="11268" max="11268" width="8" style="170" customWidth="1"/>
    <col min="11269" max="11288" width="11" style="170" customWidth="1"/>
    <col min="11289" max="11289" width="11.42578125" style="170" customWidth="1"/>
    <col min="11290" max="11290" width="11" style="170" customWidth="1"/>
    <col min="11291" max="11291" width="14.42578125" style="170" customWidth="1"/>
    <col min="11292" max="11522" width="8.85546875" style="170"/>
    <col min="11523" max="11523" width="18.85546875" style="170" customWidth="1"/>
    <col min="11524" max="11524" width="8" style="170" customWidth="1"/>
    <col min="11525" max="11544" width="11" style="170" customWidth="1"/>
    <col min="11545" max="11545" width="11.42578125" style="170" customWidth="1"/>
    <col min="11546" max="11546" width="11" style="170" customWidth="1"/>
    <col min="11547" max="11547" width="14.42578125" style="170" customWidth="1"/>
    <col min="11548" max="11778" width="8.85546875" style="170"/>
    <col min="11779" max="11779" width="18.85546875" style="170" customWidth="1"/>
    <col min="11780" max="11780" width="8" style="170" customWidth="1"/>
    <col min="11781" max="11800" width="11" style="170" customWidth="1"/>
    <col min="11801" max="11801" width="11.42578125" style="170" customWidth="1"/>
    <col min="11802" max="11802" width="11" style="170" customWidth="1"/>
    <col min="11803" max="11803" width="14.42578125" style="170" customWidth="1"/>
    <col min="11804" max="12034" width="8.85546875" style="170"/>
    <col min="12035" max="12035" width="18.85546875" style="170" customWidth="1"/>
    <col min="12036" max="12036" width="8" style="170" customWidth="1"/>
    <col min="12037" max="12056" width="11" style="170" customWidth="1"/>
    <col min="12057" max="12057" width="11.42578125" style="170" customWidth="1"/>
    <col min="12058" max="12058" width="11" style="170" customWidth="1"/>
    <col min="12059" max="12059" width="14.42578125" style="170" customWidth="1"/>
    <col min="12060" max="12290" width="8.85546875" style="170"/>
    <col min="12291" max="12291" width="18.85546875" style="170" customWidth="1"/>
    <col min="12292" max="12292" width="8" style="170" customWidth="1"/>
    <col min="12293" max="12312" width="11" style="170" customWidth="1"/>
    <col min="12313" max="12313" width="11.42578125" style="170" customWidth="1"/>
    <col min="12314" max="12314" width="11" style="170" customWidth="1"/>
    <col min="12315" max="12315" width="14.42578125" style="170" customWidth="1"/>
    <col min="12316" max="12546" width="8.85546875" style="170"/>
    <col min="12547" max="12547" width="18.85546875" style="170" customWidth="1"/>
    <col min="12548" max="12548" width="8" style="170" customWidth="1"/>
    <col min="12549" max="12568" width="11" style="170" customWidth="1"/>
    <col min="12569" max="12569" width="11.42578125" style="170" customWidth="1"/>
    <col min="12570" max="12570" width="11" style="170" customWidth="1"/>
    <col min="12571" max="12571" width="14.42578125" style="170" customWidth="1"/>
    <col min="12572" max="12802" width="8.85546875" style="170"/>
    <col min="12803" max="12803" width="18.85546875" style="170" customWidth="1"/>
    <col min="12804" max="12804" width="8" style="170" customWidth="1"/>
    <col min="12805" max="12824" width="11" style="170" customWidth="1"/>
    <col min="12825" max="12825" width="11.42578125" style="170" customWidth="1"/>
    <col min="12826" max="12826" width="11" style="170" customWidth="1"/>
    <col min="12827" max="12827" width="14.42578125" style="170" customWidth="1"/>
    <col min="12828" max="13058" width="8.85546875" style="170"/>
    <col min="13059" max="13059" width="18.85546875" style="170" customWidth="1"/>
    <col min="13060" max="13060" width="8" style="170" customWidth="1"/>
    <col min="13061" max="13080" width="11" style="170" customWidth="1"/>
    <col min="13081" max="13081" width="11.42578125" style="170" customWidth="1"/>
    <col min="13082" max="13082" width="11" style="170" customWidth="1"/>
    <col min="13083" max="13083" width="14.42578125" style="170" customWidth="1"/>
    <col min="13084" max="13314" width="8.85546875" style="170"/>
    <col min="13315" max="13315" width="18.85546875" style="170" customWidth="1"/>
    <col min="13316" max="13316" width="8" style="170" customWidth="1"/>
    <col min="13317" max="13336" width="11" style="170" customWidth="1"/>
    <col min="13337" max="13337" width="11.42578125" style="170" customWidth="1"/>
    <col min="13338" max="13338" width="11" style="170" customWidth="1"/>
    <col min="13339" max="13339" width="14.42578125" style="170" customWidth="1"/>
    <col min="13340" max="13570" width="8.85546875" style="170"/>
    <col min="13571" max="13571" width="18.85546875" style="170" customWidth="1"/>
    <col min="13572" max="13572" width="8" style="170" customWidth="1"/>
    <col min="13573" max="13592" width="11" style="170" customWidth="1"/>
    <col min="13593" max="13593" width="11.42578125" style="170" customWidth="1"/>
    <col min="13594" max="13594" width="11" style="170" customWidth="1"/>
    <col min="13595" max="13595" width="14.42578125" style="170" customWidth="1"/>
    <col min="13596" max="13826" width="8.85546875" style="170"/>
    <col min="13827" max="13827" width="18.85546875" style="170" customWidth="1"/>
    <col min="13828" max="13828" width="8" style="170" customWidth="1"/>
    <col min="13829" max="13848" width="11" style="170" customWidth="1"/>
    <col min="13849" max="13849" width="11.42578125" style="170" customWidth="1"/>
    <col min="13850" max="13850" width="11" style="170" customWidth="1"/>
    <col min="13851" max="13851" width="14.42578125" style="170" customWidth="1"/>
    <col min="13852" max="14082" width="8.85546875" style="170"/>
    <col min="14083" max="14083" width="18.85546875" style="170" customWidth="1"/>
    <col min="14084" max="14084" width="8" style="170" customWidth="1"/>
    <col min="14085" max="14104" width="11" style="170" customWidth="1"/>
    <col min="14105" max="14105" width="11.42578125" style="170" customWidth="1"/>
    <col min="14106" max="14106" width="11" style="170" customWidth="1"/>
    <col min="14107" max="14107" width="14.42578125" style="170" customWidth="1"/>
    <col min="14108" max="14338" width="8.85546875" style="170"/>
    <col min="14339" max="14339" width="18.85546875" style="170" customWidth="1"/>
    <col min="14340" max="14340" width="8" style="170" customWidth="1"/>
    <col min="14341" max="14360" width="11" style="170" customWidth="1"/>
    <col min="14361" max="14361" width="11.42578125" style="170" customWidth="1"/>
    <col min="14362" max="14362" width="11" style="170" customWidth="1"/>
    <col min="14363" max="14363" width="14.42578125" style="170" customWidth="1"/>
    <col min="14364" max="14594" width="8.85546875" style="170"/>
    <col min="14595" max="14595" width="18.85546875" style="170" customWidth="1"/>
    <col min="14596" max="14596" width="8" style="170" customWidth="1"/>
    <col min="14597" max="14616" width="11" style="170" customWidth="1"/>
    <col min="14617" max="14617" width="11.42578125" style="170" customWidth="1"/>
    <col min="14618" max="14618" width="11" style="170" customWidth="1"/>
    <col min="14619" max="14619" width="14.42578125" style="170" customWidth="1"/>
    <col min="14620" max="14850" width="8.85546875" style="170"/>
    <col min="14851" max="14851" width="18.85546875" style="170" customWidth="1"/>
    <col min="14852" max="14852" width="8" style="170" customWidth="1"/>
    <col min="14853" max="14872" width="11" style="170" customWidth="1"/>
    <col min="14873" max="14873" width="11.42578125" style="170" customWidth="1"/>
    <col min="14874" max="14874" width="11" style="170" customWidth="1"/>
    <col min="14875" max="14875" width="14.42578125" style="170" customWidth="1"/>
    <col min="14876" max="15106" width="8.85546875" style="170"/>
    <col min="15107" max="15107" width="18.85546875" style="170" customWidth="1"/>
    <col min="15108" max="15108" width="8" style="170" customWidth="1"/>
    <col min="15109" max="15128" width="11" style="170" customWidth="1"/>
    <col min="15129" max="15129" width="11.42578125" style="170" customWidth="1"/>
    <col min="15130" max="15130" width="11" style="170" customWidth="1"/>
    <col min="15131" max="15131" width="14.42578125" style="170" customWidth="1"/>
    <col min="15132" max="15362" width="8.85546875" style="170"/>
    <col min="15363" max="15363" width="18.85546875" style="170" customWidth="1"/>
    <col min="15364" max="15364" width="8" style="170" customWidth="1"/>
    <col min="15365" max="15384" width="11" style="170" customWidth="1"/>
    <col min="15385" max="15385" width="11.42578125" style="170" customWidth="1"/>
    <col min="15386" max="15386" width="11" style="170" customWidth="1"/>
    <col min="15387" max="15387" width="14.42578125" style="170" customWidth="1"/>
    <col min="15388" max="15618" width="8.85546875" style="170"/>
    <col min="15619" max="15619" width="18.85546875" style="170" customWidth="1"/>
    <col min="15620" max="15620" width="8" style="170" customWidth="1"/>
    <col min="15621" max="15640" width="11" style="170" customWidth="1"/>
    <col min="15641" max="15641" width="11.42578125" style="170" customWidth="1"/>
    <col min="15642" max="15642" width="11" style="170" customWidth="1"/>
    <col min="15643" max="15643" width="14.42578125" style="170" customWidth="1"/>
    <col min="15644" max="15874" width="8.85546875" style="170"/>
    <col min="15875" max="15875" width="18.85546875" style="170" customWidth="1"/>
    <col min="15876" max="15876" width="8" style="170" customWidth="1"/>
    <col min="15877" max="15896" width="11" style="170" customWidth="1"/>
    <col min="15897" max="15897" width="11.42578125" style="170" customWidth="1"/>
    <col min="15898" max="15898" width="11" style="170" customWidth="1"/>
    <col min="15899" max="15899" width="14.42578125" style="170" customWidth="1"/>
    <col min="15900" max="16130" width="8.85546875" style="170"/>
    <col min="16131" max="16131" width="18.85546875" style="170" customWidth="1"/>
    <col min="16132" max="16132" width="8" style="170" customWidth="1"/>
    <col min="16133" max="16152" width="11" style="170" customWidth="1"/>
    <col min="16153" max="16153" width="11.42578125" style="170" customWidth="1"/>
    <col min="16154" max="16154" width="11" style="170" customWidth="1"/>
    <col min="16155" max="16155" width="14.42578125" style="170" customWidth="1"/>
    <col min="16156" max="16384" width="8.85546875" style="170"/>
  </cols>
  <sheetData>
    <row r="1" spans="2:28" s="186" customFormat="1" ht="18" customHeight="1">
      <c r="C1" s="187"/>
      <c r="D1" s="187"/>
      <c r="E1" s="187"/>
      <c r="F1" s="187"/>
    </row>
    <row r="2" spans="2:28" s="186" customFormat="1" ht="18" customHeight="1">
      <c r="C2" s="187"/>
      <c r="D2" s="187"/>
      <c r="E2" s="187"/>
      <c r="F2" s="187"/>
      <c r="Y2" s="203" t="s">
        <v>606</v>
      </c>
      <c r="Z2" s="188"/>
      <c r="AB2" s="188"/>
    </row>
    <row r="3" spans="2:28" s="177" customFormat="1" ht="21" customHeight="1">
      <c r="B3" s="917" t="s">
        <v>605</v>
      </c>
      <c r="C3" s="917"/>
      <c r="D3" s="917"/>
      <c r="E3" s="917"/>
      <c r="F3" s="917"/>
      <c r="G3" s="917"/>
      <c r="H3" s="917"/>
      <c r="I3" s="917"/>
      <c r="J3" s="917"/>
      <c r="K3" s="917"/>
      <c r="L3" s="917"/>
      <c r="M3" s="917"/>
      <c r="N3" s="917"/>
      <c r="O3" s="917"/>
      <c r="P3" s="917"/>
      <c r="Q3" s="917"/>
      <c r="R3" s="917"/>
      <c r="S3" s="917"/>
      <c r="T3" s="917"/>
      <c r="U3" s="917"/>
      <c r="V3" s="917"/>
      <c r="W3" s="917"/>
      <c r="X3" s="917"/>
      <c r="Y3" s="917"/>
    </row>
    <row r="4" spans="2:28" s="177" customFormat="1" ht="17.25" customHeight="1">
      <c r="B4" s="172"/>
      <c r="C4" s="183"/>
      <c r="D4" s="189"/>
      <c r="E4" s="189"/>
      <c r="F4" s="189"/>
      <c r="V4" s="918" t="s">
        <v>372</v>
      </c>
      <c r="W4" s="918"/>
      <c r="X4" s="918"/>
      <c r="Y4" s="918"/>
    </row>
    <row r="5" spans="2:28" ht="15.95" customHeight="1">
      <c r="B5" s="919" t="s">
        <v>373</v>
      </c>
      <c r="C5" s="920"/>
      <c r="D5" s="924" t="s">
        <v>396</v>
      </c>
      <c r="E5" s="924"/>
      <c r="F5" s="924"/>
      <c r="G5" s="924"/>
      <c r="H5" s="924"/>
      <c r="I5" s="924"/>
      <c r="J5" s="924"/>
      <c r="K5" s="924"/>
      <c r="L5" s="924"/>
      <c r="M5" s="924"/>
      <c r="N5" s="924"/>
      <c r="O5" s="924"/>
      <c r="P5" s="924"/>
      <c r="Q5" s="924"/>
      <c r="R5" s="924"/>
      <c r="S5" s="924"/>
      <c r="T5" s="924"/>
      <c r="U5" s="924"/>
      <c r="V5" s="924"/>
      <c r="W5" s="924"/>
      <c r="X5" s="924"/>
      <c r="Y5" s="925" t="s">
        <v>366</v>
      </c>
    </row>
    <row r="6" spans="2:28" ht="15" customHeight="1">
      <c r="B6" s="921"/>
      <c r="C6" s="922"/>
      <c r="D6" s="220" t="s">
        <v>76</v>
      </c>
      <c r="E6" s="208" t="s">
        <v>77</v>
      </c>
      <c r="F6" s="208" t="s">
        <v>78</v>
      </c>
      <c r="G6" s="208" t="s">
        <v>79</v>
      </c>
      <c r="H6" s="208" t="s">
        <v>80</v>
      </c>
      <c r="I6" s="208" t="s">
        <v>81</v>
      </c>
      <c r="J6" s="208" t="s">
        <v>82</v>
      </c>
      <c r="K6" s="208" t="s">
        <v>83</v>
      </c>
      <c r="L6" s="208" t="s">
        <v>84</v>
      </c>
      <c r="M6" s="208" t="s">
        <v>85</v>
      </c>
      <c r="N6" s="208" t="s">
        <v>86</v>
      </c>
      <c r="O6" s="208" t="s">
        <v>87</v>
      </c>
      <c r="P6" s="208" t="s">
        <v>88</v>
      </c>
      <c r="Q6" s="208" t="s">
        <v>89</v>
      </c>
      <c r="R6" s="208" t="s">
        <v>90</v>
      </c>
      <c r="S6" s="208" t="s">
        <v>91</v>
      </c>
      <c r="T6" s="208" t="s">
        <v>92</v>
      </c>
      <c r="U6" s="208" t="s">
        <v>93</v>
      </c>
      <c r="V6" s="208" t="s">
        <v>94</v>
      </c>
      <c r="W6" s="208" t="s">
        <v>95</v>
      </c>
      <c r="X6" s="208" t="s">
        <v>494</v>
      </c>
      <c r="Y6" s="926"/>
    </row>
    <row r="7" spans="2:28" ht="15" customHeight="1">
      <c r="B7" s="962"/>
      <c r="C7" s="963"/>
      <c r="D7" s="221" t="s">
        <v>116</v>
      </c>
      <c r="E7" s="211" t="s">
        <v>137</v>
      </c>
      <c r="F7" s="211" t="s">
        <v>138</v>
      </c>
      <c r="G7" s="211" t="s">
        <v>139</v>
      </c>
      <c r="H7" s="211" t="s">
        <v>140</v>
      </c>
      <c r="I7" s="211" t="s">
        <v>141</v>
      </c>
      <c r="J7" s="211" t="s">
        <v>142</v>
      </c>
      <c r="K7" s="211" t="s">
        <v>143</v>
      </c>
      <c r="L7" s="211" t="s">
        <v>144</v>
      </c>
      <c r="M7" s="211" t="s">
        <v>145</v>
      </c>
      <c r="N7" s="211" t="s">
        <v>146</v>
      </c>
      <c r="O7" s="211" t="s">
        <v>147</v>
      </c>
      <c r="P7" s="211" t="s">
        <v>148</v>
      </c>
      <c r="Q7" s="211" t="s">
        <v>149</v>
      </c>
      <c r="R7" s="211" t="s">
        <v>150</v>
      </c>
      <c r="S7" s="211" t="s">
        <v>151</v>
      </c>
      <c r="T7" s="211" t="s">
        <v>152</v>
      </c>
      <c r="U7" s="211" t="s">
        <v>153</v>
      </c>
      <c r="V7" s="211" t="s">
        <v>154</v>
      </c>
      <c r="W7" s="211" t="s">
        <v>155</v>
      </c>
      <c r="X7" s="211" t="s">
        <v>495</v>
      </c>
      <c r="Y7" s="964"/>
    </row>
    <row r="8" spans="2:28" ht="15" customHeight="1">
      <c r="B8" s="190" t="s">
        <v>397</v>
      </c>
      <c r="C8" s="191" t="s">
        <v>398</v>
      </c>
      <c r="D8" s="192">
        <f>'第7-3号'!F18</f>
        <v>3469</v>
      </c>
      <c r="E8" s="193">
        <f>'第7-3号'!G18</f>
        <v>6887</v>
      </c>
      <c r="F8" s="193">
        <f>'第7-3号'!H18</f>
        <v>6838</v>
      </c>
      <c r="G8" s="193">
        <f>'第7-3号'!I18</f>
        <v>6790</v>
      </c>
      <c r="H8" s="193">
        <f>'第7-3号'!J18</f>
        <v>6760</v>
      </c>
      <c r="I8" s="193">
        <f>'第7-3号'!K18</f>
        <v>6701</v>
      </c>
      <c r="J8" s="193">
        <f>'第7-3号'!L18</f>
        <v>6657</v>
      </c>
      <c r="K8" s="193">
        <f>'第7-3号'!M18</f>
        <v>6613</v>
      </c>
      <c r="L8" s="193">
        <f>'第7-3号'!N18</f>
        <v>6585</v>
      </c>
      <c r="M8" s="193">
        <f>'第7-3号'!O18</f>
        <v>6528</v>
      </c>
      <c r="N8" s="193">
        <f>'第7-3号'!P18</f>
        <v>6488</v>
      </c>
      <c r="O8" s="193">
        <f>'第7-3号'!F37</f>
        <v>6450</v>
      </c>
      <c r="P8" s="193">
        <f>'第7-3号'!G37</f>
        <v>6423</v>
      </c>
      <c r="Q8" s="193">
        <f>'第7-3号'!H37</f>
        <v>6369</v>
      </c>
      <c r="R8" s="193">
        <f>'第7-3号'!I37</f>
        <v>6332</v>
      </c>
      <c r="S8" s="193">
        <f>'第7-3号'!J37</f>
        <v>6293</v>
      </c>
      <c r="T8" s="193">
        <f>'第7-3号'!K37</f>
        <v>6269</v>
      </c>
      <c r="U8" s="193">
        <f>'第7-3号'!L37</f>
        <v>6218</v>
      </c>
      <c r="V8" s="193">
        <f>'第7-3号'!M37</f>
        <v>6181</v>
      </c>
      <c r="W8" s="193">
        <f>'第7-3号'!N37</f>
        <v>6146</v>
      </c>
      <c r="X8" s="194">
        <f>'第7-3号'!O37</f>
        <v>6123</v>
      </c>
      <c r="Y8" s="195">
        <f>SUM(D8:X8)</f>
        <v>133120</v>
      </c>
    </row>
    <row r="9" spans="2:28" ht="15" customHeight="1">
      <c r="B9" s="959"/>
      <c r="C9" s="452" t="s">
        <v>375</v>
      </c>
      <c r="D9" s="443"/>
      <c r="E9" s="443"/>
      <c r="F9" s="443"/>
      <c r="G9" s="443"/>
      <c r="H9" s="443"/>
      <c r="I9" s="443"/>
      <c r="J9" s="443"/>
      <c r="K9" s="443"/>
      <c r="L9" s="443"/>
      <c r="M9" s="443"/>
      <c r="N9" s="443"/>
      <c r="O9" s="443"/>
      <c r="P9" s="443"/>
      <c r="Q9" s="443"/>
      <c r="R9" s="443"/>
      <c r="S9" s="443"/>
      <c r="T9" s="443"/>
      <c r="U9" s="443"/>
      <c r="V9" s="443"/>
      <c r="W9" s="443"/>
      <c r="X9" s="443"/>
      <c r="Y9" s="444"/>
    </row>
    <row r="10" spans="2:28" ht="15" customHeight="1">
      <c r="B10" s="959"/>
      <c r="C10" s="184" t="s">
        <v>431</v>
      </c>
      <c r="D10" s="445"/>
      <c r="E10" s="445"/>
      <c r="F10" s="445"/>
      <c r="G10" s="445"/>
      <c r="H10" s="445"/>
      <c r="I10" s="445"/>
      <c r="J10" s="445"/>
      <c r="K10" s="445"/>
      <c r="L10" s="445"/>
      <c r="M10" s="445"/>
      <c r="N10" s="445"/>
      <c r="O10" s="445"/>
      <c r="P10" s="445"/>
      <c r="Q10" s="445"/>
      <c r="R10" s="445"/>
      <c r="S10" s="445"/>
      <c r="T10" s="445"/>
      <c r="U10" s="445"/>
      <c r="V10" s="445"/>
      <c r="W10" s="445"/>
      <c r="X10" s="445"/>
      <c r="Y10" s="446"/>
    </row>
    <row r="11" spans="2:28" ht="15" customHeight="1">
      <c r="B11" s="914"/>
      <c r="C11" s="173" t="s">
        <v>376</v>
      </c>
      <c r="D11" s="447"/>
      <c r="E11" s="447"/>
      <c r="F11" s="447"/>
      <c r="G11" s="447"/>
      <c r="H11" s="447"/>
      <c r="I11" s="447"/>
      <c r="J11" s="447"/>
      <c r="K11" s="447"/>
      <c r="L11" s="447"/>
      <c r="M11" s="447"/>
      <c r="N11" s="447"/>
      <c r="O11" s="447"/>
      <c r="P11" s="447"/>
      <c r="Q11" s="447"/>
      <c r="R11" s="447"/>
      <c r="S11" s="447"/>
      <c r="T11" s="447"/>
      <c r="U11" s="447"/>
      <c r="V11" s="447"/>
      <c r="W11" s="447"/>
      <c r="X11" s="447"/>
      <c r="Y11" s="448"/>
    </row>
    <row r="12" spans="2:28" ht="15" customHeight="1">
      <c r="B12" s="913"/>
      <c r="C12" s="452" t="s">
        <v>375</v>
      </c>
      <c r="D12" s="449"/>
      <c r="E12" s="449"/>
      <c r="F12" s="449"/>
      <c r="G12" s="449"/>
      <c r="H12" s="449"/>
      <c r="I12" s="449"/>
      <c r="J12" s="449"/>
      <c r="K12" s="449"/>
      <c r="L12" s="449"/>
      <c r="M12" s="449"/>
      <c r="N12" s="449"/>
      <c r="O12" s="449"/>
      <c r="P12" s="449"/>
      <c r="Q12" s="449"/>
      <c r="R12" s="449"/>
      <c r="S12" s="449"/>
      <c r="T12" s="449"/>
      <c r="U12" s="449"/>
      <c r="V12" s="449"/>
      <c r="W12" s="449"/>
      <c r="X12" s="449"/>
      <c r="Y12" s="450"/>
    </row>
    <row r="13" spans="2:28" ht="15" customHeight="1">
      <c r="B13" s="959"/>
      <c r="C13" s="184" t="s">
        <v>431</v>
      </c>
      <c r="D13" s="445"/>
      <c r="E13" s="445"/>
      <c r="F13" s="445"/>
      <c r="G13" s="445"/>
      <c r="H13" s="445"/>
      <c r="I13" s="445"/>
      <c r="J13" s="445"/>
      <c r="K13" s="445"/>
      <c r="L13" s="445"/>
      <c r="M13" s="445"/>
      <c r="N13" s="445"/>
      <c r="O13" s="445"/>
      <c r="P13" s="445"/>
      <c r="Q13" s="445"/>
      <c r="R13" s="445"/>
      <c r="S13" s="445"/>
      <c r="T13" s="445"/>
      <c r="U13" s="445"/>
      <c r="V13" s="445"/>
      <c r="W13" s="445"/>
      <c r="X13" s="445"/>
      <c r="Y13" s="446"/>
    </row>
    <row r="14" spans="2:28" ht="15" customHeight="1">
      <c r="B14" s="914"/>
      <c r="C14" s="173" t="s">
        <v>376</v>
      </c>
      <c r="D14" s="447"/>
      <c r="E14" s="447"/>
      <c r="F14" s="447"/>
      <c r="G14" s="447"/>
      <c r="H14" s="447"/>
      <c r="I14" s="447"/>
      <c r="J14" s="447"/>
      <c r="K14" s="447"/>
      <c r="L14" s="447"/>
      <c r="M14" s="447"/>
      <c r="N14" s="447"/>
      <c r="O14" s="447"/>
      <c r="P14" s="447"/>
      <c r="Q14" s="447"/>
      <c r="R14" s="447"/>
      <c r="S14" s="447"/>
      <c r="T14" s="447"/>
      <c r="U14" s="447"/>
      <c r="V14" s="447"/>
      <c r="W14" s="447"/>
      <c r="X14" s="447"/>
      <c r="Y14" s="448"/>
    </row>
    <row r="15" spans="2:28" ht="15" customHeight="1">
      <c r="B15" s="913"/>
      <c r="C15" s="452" t="s">
        <v>375</v>
      </c>
      <c r="D15" s="449"/>
      <c r="E15" s="449"/>
      <c r="F15" s="449"/>
      <c r="G15" s="449"/>
      <c r="H15" s="449"/>
      <c r="I15" s="449"/>
      <c r="J15" s="449"/>
      <c r="K15" s="449"/>
      <c r="L15" s="449"/>
      <c r="M15" s="449"/>
      <c r="N15" s="449"/>
      <c r="O15" s="449"/>
      <c r="P15" s="449"/>
      <c r="Q15" s="449"/>
      <c r="R15" s="449"/>
      <c r="S15" s="449"/>
      <c r="T15" s="449"/>
      <c r="U15" s="449"/>
      <c r="V15" s="449"/>
      <c r="W15" s="449"/>
      <c r="X15" s="449"/>
      <c r="Y15" s="450"/>
    </row>
    <row r="16" spans="2:28" ht="15" customHeight="1">
      <c r="B16" s="959"/>
      <c r="C16" s="184" t="s">
        <v>431</v>
      </c>
      <c r="D16" s="445"/>
      <c r="E16" s="445"/>
      <c r="F16" s="445"/>
      <c r="G16" s="445"/>
      <c r="H16" s="445"/>
      <c r="I16" s="445"/>
      <c r="J16" s="445"/>
      <c r="K16" s="445"/>
      <c r="L16" s="445"/>
      <c r="M16" s="445"/>
      <c r="N16" s="445"/>
      <c r="O16" s="445"/>
      <c r="P16" s="445"/>
      <c r="Q16" s="445"/>
      <c r="R16" s="445"/>
      <c r="S16" s="445"/>
      <c r="T16" s="445"/>
      <c r="U16" s="445"/>
      <c r="V16" s="445"/>
      <c r="W16" s="445"/>
      <c r="X16" s="445"/>
      <c r="Y16" s="446"/>
    </row>
    <row r="17" spans="2:25" ht="15" customHeight="1">
      <c r="B17" s="914"/>
      <c r="C17" s="173" t="s">
        <v>376</v>
      </c>
      <c r="D17" s="447"/>
      <c r="E17" s="447"/>
      <c r="F17" s="447"/>
      <c r="G17" s="447"/>
      <c r="H17" s="447"/>
      <c r="I17" s="447"/>
      <c r="J17" s="447"/>
      <c r="K17" s="447"/>
      <c r="L17" s="447"/>
      <c r="M17" s="447"/>
      <c r="N17" s="447"/>
      <c r="O17" s="447"/>
      <c r="P17" s="447"/>
      <c r="Q17" s="447"/>
      <c r="R17" s="447"/>
      <c r="S17" s="447"/>
      <c r="T17" s="447"/>
      <c r="U17" s="447"/>
      <c r="V17" s="447"/>
      <c r="W17" s="447"/>
      <c r="X17" s="447"/>
      <c r="Y17" s="448"/>
    </row>
    <row r="18" spans="2:25" ht="15" customHeight="1">
      <c r="B18" s="913"/>
      <c r="C18" s="452" t="s">
        <v>375</v>
      </c>
      <c r="D18" s="449"/>
      <c r="E18" s="449"/>
      <c r="F18" s="449"/>
      <c r="G18" s="449"/>
      <c r="H18" s="449"/>
      <c r="I18" s="449"/>
      <c r="J18" s="449"/>
      <c r="K18" s="449"/>
      <c r="L18" s="449"/>
      <c r="M18" s="449"/>
      <c r="N18" s="449"/>
      <c r="O18" s="449"/>
      <c r="P18" s="449"/>
      <c r="Q18" s="449"/>
      <c r="R18" s="449"/>
      <c r="S18" s="449"/>
      <c r="T18" s="449"/>
      <c r="U18" s="449"/>
      <c r="V18" s="449"/>
      <c r="W18" s="449"/>
      <c r="X18" s="449"/>
      <c r="Y18" s="450"/>
    </row>
    <row r="19" spans="2:25" ht="15" customHeight="1">
      <c r="B19" s="959"/>
      <c r="C19" s="184" t="s">
        <v>431</v>
      </c>
      <c r="D19" s="445"/>
      <c r="E19" s="445"/>
      <c r="F19" s="445"/>
      <c r="G19" s="445"/>
      <c r="H19" s="445"/>
      <c r="I19" s="445"/>
      <c r="J19" s="445"/>
      <c r="K19" s="445"/>
      <c r="L19" s="445"/>
      <c r="M19" s="445"/>
      <c r="N19" s="445"/>
      <c r="O19" s="445"/>
      <c r="P19" s="445"/>
      <c r="Q19" s="445"/>
      <c r="R19" s="445"/>
      <c r="S19" s="445"/>
      <c r="T19" s="445"/>
      <c r="U19" s="445"/>
      <c r="V19" s="445"/>
      <c r="W19" s="445"/>
      <c r="X19" s="445"/>
      <c r="Y19" s="446"/>
    </row>
    <row r="20" spans="2:25" ht="15" customHeight="1">
      <c r="B20" s="914"/>
      <c r="C20" s="173" t="s">
        <v>376</v>
      </c>
      <c r="D20" s="447"/>
      <c r="E20" s="447"/>
      <c r="F20" s="447"/>
      <c r="G20" s="447"/>
      <c r="H20" s="447"/>
      <c r="I20" s="447"/>
      <c r="J20" s="447"/>
      <c r="K20" s="447"/>
      <c r="L20" s="447"/>
      <c r="M20" s="447"/>
      <c r="N20" s="447"/>
      <c r="O20" s="447"/>
      <c r="P20" s="447"/>
      <c r="Q20" s="447"/>
      <c r="R20" s="447"/>
      <c r="S20" s="447"/>
      <c r="T20" s="447"/>
      <c r="U20" s="447"/>
      <c r="V20" s="447"/>
      <c r="W20" s="447"/>
      <c r="X20" s="447"/>
      <c r="Y20" s="448"/>
    </row>
    <row r="21" spans="2:25" ht="15" customHeight="1">
      <c r="B21" s="913"/>
      <c r="C21" s="452" t="s">
        <v>375</v>
      </c>
      <c r="D21" s="449"/>
      <c r="E21" s="449"/>
      <c r="F21" s="449"/>
      <c r="G21" s="449"/>
      <c r="H21" s="449"/>
      <c r="I21" s="449"/>
      <c r="J21" s="449"/>
      <c r="K21" s="449"/>
      <c r="L21" s="449"/>
      <c r="M21" s="449"/>
      <c r="N21" s="449"/>
      <c r="O21" s="449"/>
      <c r="P21" s="449"/>
      <c r="Q21" s="449"/>
      <c r="R21" s="449"/>
      <c r="S21" s="449"/>
      <c r="T21" s="449"/>
      <c r="U21" s="449"/>
      <c r="V21" s="449"/>
      <c r="W21" s="449"/>
      <c r="X21" s="449"/>
      <c r="Y21" s="450"/>
    </row>
    <row r="22" spans="2:25" ht="15" customHeight="1">
      <c r="B22" s="959"/>
      <c r="C22" s="184" t="s">
        <v>431</v>
      </c>
      <c r="D22" s="445"/>
      <c r="E22" s="445"/>
      <c r="F22" s="445"/>
      <c r="G22" s="445"/>
      <c r="H22" s="445"/>
      <c r="I22" s="445"/>
      <c r="J22" s="445"/>
      <c r="K22" s="445"/>
      <c r="L22" s="445"/>
      <c r="M22" s="445"/>
      <c r="N22" s="445"/>
      <c r="O22" s="445"/>
      <c r="P22" s="445"/>
      <c r="Q22" s="445"/>
      <c r="R22" s="445"/>
      <c r="S22" s="445"/>
      <c r="T22" s="445"/>
      <c r="U22" s="445"/>
      <c r="V22" s="445"/>
      <c r="W22" s="445"/>
      <c r="X22" s="445"/>
      <c r="Y22" s="446"/>
    </row>
    <row r="23" spans="2:25" ht="15" customHeight="1">
      <c r="B23" s="914"/>
      <c r="C23" s="173" t="s">
        <v>376</v>
      </c>
      <c r="D23" s="447"/>
      <c r="E23" s="447"/>
      <c r="F23" s="447"/>
      <c r="G23" s="447"/>
      <c r="H23" s="447"/>
      <c r="I23" s="447"/>
      <c r="J23" s="447"/>
      <c r="K23" s="447"/>
      <c r="L23" s="447"/>
      <c r="M23" s="447"/>
      <c r="N23" s="447"/>
      <c r="O23" s="447"/>
      <c r="P23" s="447"/>
      <c r="Q23" s="447"/>
      <c r="R23" s="447"/>
      <c r="S23" s="447"/>
      <c r="T23" s="447"/>
      <c r="U23" s="447"/>
      <c r="V23" s="447"/>
      <c r="W23" s="447"/>
      <c r="X23" s="447"/>
      <c r="Y23" s="448"/>
    </row>
    <row r="24" spans="2:25" ht="15" customHeight="1">
      <c r="B24" s="913"/>
      <c r="C24" s="452" t="s">
        <v>375</v>
      </c>
      <c r="D24" s="449"/>
      <c r="E24" s="449"/>
      <c r="F24" s="449"/>
      <c r="G24" s="449"/>
      <c r="H24" s="449"/>
      <c r="I24" s="449"/>
      <c r="J24" s="449"/>
      <c r="K24" s="449"/>
      <c r="L24" s="449"/>
      <c r="M24" s="449"/>
      <c r="N24" s="449"/>
      <c r="O24" s="449"/>
      <c r="P24" s="449"/>
      <c r="Q24" s="449"/>
      <c r="R24" s="449"/>
      <c r="S24" s="449"/>
      <c r="T24" s="449"/>
      <c r="U24" s="449"/>
      <c r="V24" s="449"/>
      <c r="W24" s="449"/>
      <c r="X24" s="449"/>
      <c r="Y24" s="450"/>
    </row>
    <row r="25" spans="2:25" ht="15" customHeight="1">
      <c r="B25" s="959"/>
      <c r="C25" s="184" t="s">
        <v>431</v>
      </c>
      <c r="D25" s="445"/>
      <c r="E25" s="445"/>
      <c r="F25" s="445"/>
      <c r="G25" s="445"/>
      <c r="H25" s="445"/>
      <c r="I25" s="445"/>
      <c r="J25" s="445"/>
      <c r="K25" s="445"/>
      <c r="L25" s="445"/>
      <c r="M25" s="445"/>
      <c r="N25" s="445"/>
      <c r="O25" s="445"/>
      <c r="P25" s="445"/>
      <c r="Q25" s="445"/>
      <c r="R25" s="445"/>
      <c r="S25" s="445"/>
      <c r="T25" s="445"/>
      <c r="U25" s="445"/>
      <c r="V25" s="445"/>
      <c r="W25" s="445"/>
      <c r="X25" s="445"/>
      <c r="Y25" s="446"/>
    </row>
    <row r="26" spans="2:25" ht="15" customHeight="1">
      <c r="B26" s="914"/>
      <c r="C26" s="173" t="s">
        <v>376</v>
      </c>
      <c r="D26" s="447"/>
      <c r="E26" s="447"/>
      <c r="F26" s="447"/>
      <c r="G26" s="447"/>
      <c r="H26" s="447"/>
      <c r="I26" s="447"/>
      <c r="J26" s="447"/>
      <c r="K26" s="447"/>
      <c r="L26" s="447"/>
      <c r="M26" s="447"/>
      <c r="N26" s="447"/>
      <c r="O26" s="447"/>
      <c r="P26" s="447"/>
      <c r="Q26" s="447"/>
      <c r="R26" s="447"/>
      <c r="S26" s="447"/>
      <c r="T26" s="447"/>
      <c r="U26" s="447"/>
      <c r="V26" s="447"/>
      <c r="W26" s="447"/>
      <c r="X26" s="447"/>
      <c r="Y26" s="448"/>
    </row>
    <row r="27" spans="2:25" ht="15" customHeight="1">
      <c r="B27" s="913"/>
      <c r="C27" s="452" t="s">
        <v>375</v>
      </c>
      <c r="D27" s="449"/>
      <c r="E27" s="449"/>
      <c r="F27" s="449"/>
      <c r="G27" s="449"/>
      <c r="H27" s="449"/>
      <c r="I27" s="449"/>
      <c r="J27" s="449"/>
      <c r="K27" s="449"/>
      <c r="L27" s="449"/>
      <c r="M27" s="449"/>
      <c r="N27" s="449"/>
      <c r="O27" s="449"/>
      <c r="P27" s="449"/>
      <c r="Q27" s="449"/>
      <c r="R27" s="449"/>
      <c r="S27" s="449"/>
      <c r="T27" s="449"/>
      <c r="U27" s="449"/>
      <c r="V27" s="449"/>
      <c r="W27" s="449"/>
      <c r="X27" s="449"/>
      <c r="Y27" s="450"/>
    </row>
    <row r="28" spans="2:25" ht="15" customHeight="1">
      <c r="B28" s="959"/>
      <c r="C28" s="184" t="s">
        <v>431</v>
      </c>
      <c r="D28" s="445"/>
      <c r="E28" s="445"/>
      <c r="F28" s="445"/>
      <c r="G28" s="445"/>
      <c r="H28" s="445"/>
      <c r="I28" s="445"/>
      <c r="J28" s="445"/>
      <c r="K28" s="445"/>
      <c r="L28" s="445"/>
      <c r="M28" s="445"/>
      <c r="N28" s="445"/>
      <c r="O28" s="445"/>
      <c r="P28" s="445"/>
      <c r="Q28" s="445"/>
      <c r="R28" s="445"/>
      <c r="S28" s="445"/>
      <c r="T28" s="445"/>
      <c r="U28" s="445"/>
      <c r="V28" s="445"/>
      <c r="W28" s="445"/>
      <c r="X28" s="445"/>
      <c r="Y28" s="446"/>
    </row>
    <row r="29" spans="2:25" ht="15" customHeight="1">
      <c r="B29" s="914"/>
      <c r="C29" s="173" t="s">
        <v>376</v>
      </c>
      <c r="D29" s="447"/>
      <c r="E29" s="447"/>
      <c r="F29" s="447"/>
      <c r="G29" s="447"/>
      <c r="H29" s="447"/>
      <c r="I29" s="447"/>
      <c r="J29" s="447"/>
      <c r="K29" s="447"/>
      <c r="L29" s="447"/>
      <c r="M29" s="447"/>
      <c r="N29" s="447"/>
      <c r="O29" s="447"/>
      <c r="P29" s="447"/>
      <c r="Q29" s="447"/>
      <c r="R29" s="447"/>
      <c r="S29" s="447"/>
      <c r="T29" s="447"/>
      <c r="U29" s="447"/>
      <c r="V29" s="447"/>
      <c r="W29" s="447"/>
      <c r="X29" s="447"/>
      <c r="Y29" s="448"/>
    </row>
    <row r="30" spans="2:25" ht="15" customHeight="1">
      <c r="B30" s="913"/>
      <c r="C30" s="452" t="s">
        <v>375</v>
      </c>
      <c r="D30" s="449"/>
      <c r="E30" s="449"/>
      <c r="F30" s="449"/>
      <c r="G30" s="449"/>
      <c r="H30" s="449"/>
      <c r="I30" s="449"/>
      <c r="J30" s="449"/>
      <c r="K30" s="449"/>
      <c r="L30" s="449"/>
      <c r="M30" s="449"/>
      <c r="N30" s="449"/>
      <c r="O30" s="449"/>
      <c r="P30" s="449"/>
      <c r="Q30" s="449"/>
      <c r="R30" s="449"/>
      <c r="S30" s="449"/>
      <c r="T30" s="449"/>
      <c r="U30" s="449"/>
      <c r="V30" s="449"/>
      <c r="W30" s="449"/>
      <c r="X30" s="449"/>
      <c r="Y30" s="450"/>
    </row>
    <row r="31" spans="2:25" ht="15" customHeight="1">
      <c r="B31" s="959"/>
      <c r="C31" s="184" t="s">
        <v>431</v>
      </c>
      <c r="D31" s="445"/>
      <c r="E31" s="445"/>
      <c r="F31" s="445"/>
      <c r="G31" s="445"/>
      <c r="H31" s="445"/>
      <c r="I31" s="445"/>
      <c r="J31" s="445"/>
      <c r="K31" s="445"/>
      <c r="L31" s="445"/>
      <c r="M31" s="445"/>
      <c r="N31" s="445"/>
      <c r="O31" s="445"/>
      <c r="P31" s="445"/>
      <c r="Q31" s="445"/>
      <c r="R31" s="445"/>
      <c r="S31" s="445"/>
      <c r="T31" s="445"/>
      <c r="U31" s="445"/>
      <c r="V31" s="445"/>
      <c r="W31" s="445"/>
      <c r="X31" s="445"/>
      <c r="Y31" s="446"/>
    </row>
    <row r="32" spans="2:25" ht="15" customHeight="1">
      <c r="B32" s="914"/>
      <c r="C32" s="173" t="s">
        <v>376</v>
      </c>
      <c r="D32" s="447"/>
      <c r="E32" s="447"/>
      <c r="F32" s="447"/>
      <c r="G32" s="447"/>
      <c r="H32" s="447"/>
      <c r="I32" s="447"/>
      <c r="J32" s="447"/>
      <c r="K32" s="447"/>
      <c r="L32" s="447"/>
      <c r="M32" s="447"/>
      <c r="N32" s="447"/>
      <c r="O32" s="447"/>
      <c r="P32" s="447"/>
      <c r="Q32" s="447"/>
      <c r="R32" s="447"/>
      <c r="S32" s="447"/>
      <c r="T32" s="447"/>
      <c r="U32" s="447"/>
      <c r="V32" s="447"/>
      <c r="W32" s="447"/>
      <c r="X32" s="447"/>
      <c r="Y32" s="448"/>
    </row>
    <row r="33" spans="2:25" ht="15" customHeight="1">
      <c r="B33" s="913"/>
      <c r="C33" s="452" t="s">
        <v>375</v>
      </c>
      <c r="D33" s="449"/>
      <c r="E33" s="449"/>
      <c r="F33" s="449"/>
      <c r="G33" s="449"/>
      <c r="H33" s="449"/>
      <c r="I33" s="449"/>
      <c r="J33" s="449"/>
      <c r="K33" s="449"/>
      <c r="L33" s="449"/>
      <c r="M33" s="449"/>
      <c r="N33" s="449"/>
      <c r="O33" s="449"/>
      <c r="P33" s="449"/>
      <c r="Q33" s="449"/>
      <c r="R33" s="449"/>
      <c r="S33" s="449"/>
      <c r="T33" s="449"/>
      <c r="U33" s="449"/>
      <c r="V33" s="449"/>
      <c r="W33" s="449"/>
      <c r="X33" s="449"/>
      <c r="Y33" s="450"/>
    </row>
    <row r="34" spans="2:25" ht="15" customHeight="1">
      <c r="B34" s="959"/>
      <c r="C34" s="184" t="s">
        <v>431</v>
      </c>
      <c r="D34" s="445"/>
      <c r="E34" s="445"/>
      <c r="F34" s="445"/>
      <c r="G34" s="445"/>
      <c r="H34" s="445"/>
      <c r="I34" s="445"/>
      <c r="J34" s="445"/>
      <c r="K34" s="445"/>
      <c r="L34" s="445"/>
      <c r="M34" s="445"/>
      <c r="N34" s="445"/>
      <c r="O34" s="445"/>
      <c r="P34" s="445"/>
      <c r="Q34" s="445"/>
      <c r="R34" s="445"/>
      <c r="S34" s="445"/>
      <c r="T34" s="445"/>
      <c r="U34" s="445"/>
      <c r="V34" s="445"/>
      <c r="W34" s="445"/>
      <c r="X34" s="445"/>
      <c r="Y34" s="446"/>
    </row>
    <row r="35" spans="2:25" ht="15" customHeight="1">
      <c r="B35" s="914"/>
      <c r="C35" s="173" t="s">
        <v>376</v>
      </c>
      <c r="D35" s="447"/>
      <c r="E35" s="447"/>
      <c r="F35" s="447"/>
      <c r="G35" s="447"/>
      <c r="H35" s="447"/>
      <c r="I35" s="447"/>
      <c r="J35" s="447"/>
      <c r="K35" s="447"/>
      <c r="L35" s="447"/>
      <c r="M35" s="447"/>
      <c r="N35" s="447"/>
      <c r="O35" s="447"/>
      <c r="P35" s="447"/>
      <c r="Q35" s="447"/>
      <c r="R35" s="447"/>
      <c r="S35" s="447"/>
      <c r="T35" s="447"/>
      <c r="U35" s="447"/>
      <c r="V35" s="447"/>
      <c r="W35" s="447"/>
      <c r="X35" s="447"/>
      <c r="Y35" s="448"/>
    </row>
    <row r="36" spans="2:25" ht="15" customHeight="1">
      <c r="B36" s="913"/>
      <c r="C36" s="452" t="s">
        <v>375</v>
      </c>
      <c r="D36" s="449"/>
      <c r="E36" s="449"/>
      <c r="F36" s="449"/>
      <c r="G36" s="449"/>
      <c r="H36" s="449"/>
      <c r="I36" s="449"/>
      <c r="J36" s="449"/>
      <c r="K36" s="449"/>
      <c r="L36" s="449"/>
      <c r="M36" s="449"/>
      <c r="N36" s="449"/>
      <c r="O36" s="449"/>
      <c r="P36" s="449"/>
      <c r="Q36" s="449"/>
      <c r="R36" s="449"/>
      <c r="S36" s="449"/>
      <c r="T36" s="449"/>
      <c r="U36" s="449"/>
      <c r="V36" s="449"/>
      <c r="W36" s="449"/>
      <c r="X36" s="449"/>
      <c r="Y36" s="450"/>
    </row>
    <row r="37" spans="2:25" ht="15" customHeight="1">
      <c r="B37" s="959"/>
      <c r="C37" s="184" t="s">
        <v>431</v>
      </c>
      <c r="D37" s="445"/>
      <c r="E37" s="445"/>
      <c r="F37" s="445"/>
      <c r="G37" s="445"/>
      <c r="H37" s="445"/>
      <c r="I37" s="445"/>
      <c r="J37" s="445"/>
      <c r="K37" s="445"/>
      <c r="L37" s="445"/>
      <c r="M37" s="445"/>
      <c r="N37" s="445"/>
      <c r="O37" s="445"/>
      <c r="P37" s="445"/>
      <c r="Q37" s="445"/>
      <c r="R37" s="445"/>
      <c r="S37" s="445"/>
      <c r="T37" s="445"/>
      <c r="U37" s="445"/>
      <c r="V37" s="445"/>
      <c r="W37" s="445"/>
      <c r="X37" s="445"/>
      <c r="Y37" s="446"/>
    </row>
    <row r="38" spans="2:25" ht="15" customHeight="1">
      <c r="B38" s="914"/>
      <c r="C38" s="173" t="s">
        <v>376</v>
      </c>
      <c r="D38" s="447"/>
      <c r="E38" s="447"/>
      <c r="F38" s="447"/>
      <c r="G38" s="447"/>
      <c r="H38" s="447"/>
      <c r="I38" s="447"/>
      <c r="J38" s="447"/>
      <c r="K38" s="447"/>
      <c r="L38" s="447"/>
      <c r="M38" s="447"/>
      <c r="N38" s="447"/>
      <c r="O38" s="447"/>
      <c r="P38" s="447"/>
      <c r="Q38" s="447"/>
      <c r="R38" s="447"/>
      <c r="S38" s="447"/>
      <c r="T38" s="447"/>
      <c r="U38" s="447"/>
      <c r="V38" s="447"/>
      <c r="W38" s="447"/>
      <c r="X38" s="447"/>
      <c r="Y38" s="448"/>
    </row>
    <row r="39" spans="2:25" ht="15" customHeight="1">
      <c r="B39" s="913"/>
      <c r="C39" s="452" t="s">
        <v>375</v>
      </c>
      <c r="D39" s="449"/>
      <c r="E39" s="449"/>
      <c r="F39" s="449"/>
      <c r="G39" s="449"/>
      <c r="H39" s="449"/>
      <c r="I39" s="449"/>
      <c r="J39" s="449"/>
      <c r="K39" s="449"/>
      <c r="L39" s="449"/>
      <c r="M39" s="449"/>
      <c r="N39" s="449"/>
      <c r="O39" s="449"/>
      <c r="P39" s="449"/>
      <c r="Q39" s="449"/>
      <c r="R39" s="449"/>
      <c r="S39" s="449"/>
      <c r="T39" s="449"/>
      <c r="U39" s="449"/>
      <c r="V39" s="449"/>
      <c r="W39" s="449"/>
      <c r="X39" s="449"/>
      <c r="Y39" s="450"/>
    </row>
    <row r="40" spans="2:25" ht="15" customHeight="1">
      <c r="B40" s="959"/>
      <c r="C40" s="184" t="s">
        <v>431</v>
      </c>
      <c r="D40" s="445"/>
      <c r="E40" s="445"/>
      <c r="F40" s="445"/>
      <c r="G40" s="445"/>
      <c r="H40" s="445"/>
      <c r="I40" s="445"/>
      <c r="J40" s="445"/>
      <c r="K40" s="445"/>
      <c r="L40" s="445"/>
      <c r="M40" s="445"/>
      <c r="N40" s="445"/>
      <c r="O40" s="445"/>
      <c r="P40" s="445"/>
      <c r="Q40" s="445"/>
      <c r="R40" s="445"/>
      <c r="S40" s="445"/>
      <c r="T40" s="445"/>
      <c r="U40" s="445"/>
      <c r="V40" s="445"/>
      <c r="W40" s="445"/>
      <c r="X40" s="445"/>
      <c r="Y40" s="446"/>
    </row>
    <row r="41" spans="2:25" ht="15" customHeight="1">
      <c r="B41" s="914"/>
      <c r="C41" s="173" t="s">
        <v>376</v>
      </c>
      <c r="D41" s="447"/>
      <c r="E41" s="447"/>
      <c r="F41" s="447"/>
      <c r="G41" s="447"/>
      <c r="H41" s="447"/>
      <c r="I41" s="447"/>
      <c r="J41" s="447"/>
      <c r="K41" s="447"/>
      <c r="L41" s="447"/>
      <c r="M41" s="447"/>
      <c r="N41" s="447"/>
      <c r="O41" s="447"/>
      <c r="P41" s="447"/>
      <c r="Q41" s="447"/>
      <c r="R41" s="447"/>
      <c r="S41" s="447"/>
      <c r="T41" s="447"/>
      <c r="U41" s="447"/>
      <c r="V41" s="447"/>
      <c r="W41" s="447"/>
      <c r="X41" s="447"/>
      <c r="Y41" s="448"/>
    </row>
    <row r="42" spans="2:25" ht="15" customHeight="1">
      <c r="B42" s="913"/>
      <c r="C42" s="452" t="s">
        <v>375</v>
      </c>
      <c r="D42" s="449"/>
      <c r="E42" s="449"/>
      <c r="F42" s="449"/>
      <c r="G42" s="449"/>
      <c r="H42" s="449"/>
      <c r="I42" s="449"/>
      <c r="J42" s="449"/>
      <c r="K42" s="449"/>
      <c r="L42" s="449"/>
      <c r="M42" s="449"/>
      <c r="N42" s="449"/>
      <c r="O42" s="449"/>
      <c r="P42" s="449"/>
      <c r="Q42" s="449"/>
      <c r="R42" s="449"/>
      <c r="S42" s="449"/>
      <c r="T42" s="449"/>
      <c r="U42" s="449"/>
      <c r="V42" s="449"/>
      <c r="W42" s="449"/>
      <c r="X42" s="449"/>
      <c r="Y42" s="450"/>
    </row>
    <row r="43" spans="2:25" ht="15" customHeight="1">
      <c r="B43" s="959"/>
      <c r="C43" s="184" t="s">
        <v>431</v>
      </c>
      <c r="D43" s="445"/>
      <c r="E43" s="445"/>
      <c r="F43" s="445"/>
      <c r="G43" s="445"/>
      <c r="H43" s="445"/>
      <c r="I43" s="445"/>
      <c r="J43" s="445"/>
      <c r="K43" s="445"/>
      <c r="L43" s="445"/>
      <c r="M43" s="445"/>
      <c r="N43" s="445"/>
      <c r="O43" s="445"/>
      <c r="P43" s="445"/>
      <c r="Q43" s="445"/>
      <c r="R43" s="445"/>
      <c r="S43" s="445"/>
      <c r="T43" s="445"/>
      <c r="U43" s="445"/>
      <c r="V43" s="445"/>
      <c r="W43" s="445"/>
      <c r="X43" s="445"/>
      <c r="Y43" s="446"/>
    </row>
    <row r="44" spans="2:25" ht="15" customHeight="1">
      <c r="B44" s="914"/>
      <c r="C44" s="173" t="s">
        <v>376</v>
      </c>
      <c r="D44" s="447"/>
      <c r="E44" s="447"/>
      <c r="F44" s="447"/>
      <c r="G44" s="447"/>
      <c r="H44" s="447"/>
      <c r="I44" s="447"/>
      <c r="J44" s="447"/>
      <c r="K44" s="447"/>
      <c r="L44" s="447"/>
      <c r="M44" s="447"/>
      <c r="N44" s="447"/>
      <c r="O44" s="447"/>
      <c r="P44" s="447"/>
      <c r="Q44" s="447"/>
      <c r="R44" s="447"/>
      <c r="S44" s="447"/>
      <c r="T44" s="447"/>
      <c r="U44" s="447"/>
      <c r="V44" s="447"/>
      <c r="W44" s="447"/>
      <c r="X44" s="447"/>
      <c r="Y44" s="448"/>
    </row>
    <row r="45" spans="2:25" ht="15" customHeight="1">
      <c r="B45" s="913"/>
      <c r="C45" s="452" t="s">
        <v>375</v>
      </c>
      <c r="D45" s="449"/>
      <c r="E45" s="449"/>
      <c r="F45" s="449"/>
      <c r="G45" s="449"/>
      <c r="H45" s="449"/>
      <c r="I45" s="449"/>
      <c r="J45" s="449"/>
      <c r="K45" s="449"/>
      <c r="L45" s="449"/>
      <c r="M45" s="449"/>
      <c r="N45" s="449"/>
      <c r="O45" s="449"/>
      <c r="P45" s="449"/>
      <c r="Q45" s="449"/>
      <c r="R45" s="449"/>
      <c r="S45" s="449"/>
      <c r="T45" s="449"/>
      <c r="U45" s="449"/>
      <c r="V45" s="449"/>
      <c r="W45" s="449"/>
      <c r="X45" s="449"/>
      <c r="Y45" s="450"/>
    </row>
    <row r="46" spans="2:25" ht="15" customHeight="1">
      <c r="B46" s="959"/>
      <c r="C46" s="184" t="s">
        <v>431</v>
      </c>
      <c r="D46" s="445"/>
      <c r="E46" s="445"/>
      <c r="F46" s="445"/>
      <c r="G46" s="445"/>
      <c r="H46" s="445"/>
      <c r="I46" s="445"/>
      <c r="J46" s="445"/>
      <c r="K46" s="445"/>
      <c r="L46" s="445"/>
      <c r="M46" s="445"/>
      <c r="N46" s="445"/>
      <c r="O46" s="445"/>
      <c r="P46" s="445"/>
      <c r="Q46" s="445"/>
      <c r="R46" s="445"/>
      <c r="S46" s="445"/>
      <c r="T46" s="445"/>
      <c r="U46" s="445"/>
      <c r="V46" s="445"/>
      <c r="W46" s="445"/>
      <c r="X46" s="445"/>
      <c r="Y46" s="446"/>
    </row>
    <row r="47" spans="2:25" ht="15" customHeight="1">
      <c r="B47" s="914"/>
      <c r="C47" s="173" t="s">
        <v>376</v>
      </c>
      <c r="D47" s="447"/>
      <c r="E47" s="447"/>
      <c r="F47" s="447"/>
      <c r="G47" s="447"/>
      <c r="H47" s="447"/>
      <c r="I47" s="447"/>
      <c r="J47" s="447"/>
      <c r="K47" s="447"/>
      <c r="L47" s="447"/>
      <c r="M47" s="447"/>
      <c r="N47" s="447"/>
      <c r="O47" s="447"/>
      <c r="P47" s="447"/>
      <c r="Q47" s="447"/>
      <c r="R47" s="447"/>
      <c r="S47" s="447"/>
      <c r="T47" s="447"/>
      <c r="U47" s="447"/>
      <c r="V47" s="447"/>
      <c r="W47" s="447"/>
      <c r="X47" s="447"/>
      <c r="Y47" s="448"/>
    </row>
    <row r="48" spans="2:25" ht="15" customHeight="1">
      <c r="B48" s="913"/>
      <c r="C48" s="452" t="s">
        <v>375</v>
      </c>
      <c r="D48" s="449"/>
      <c r="E48" s="449"/>
      <c r="F48" s="449"/>
      <c r="G48" s="449"/>
      <c r="H48" s="449"/>
      <c r="I48" s="449"/>
      <c r="J48" s="449"/>
      <c r="K48" s="449"/>
      <c r="L48" s="449"/>
      <c r="M48" s="449"/>
      <c r="N48" s="449"/>
      <c r="O48" s="449"/>
      <c r="P48" s="449"/>
      <c r="Q48" s="449"/>
      <c r="R48" s="449"/>
      <c r="S48" s="449"/>
      <c r="T48" s="449"/>
      <c r="U48" s="449"/>
      <c r="V48" s="449"/>
      <c r="W48" s="449"/>
      <c r="X48" s="449"/>
      <c r="Y48" s="450"/>
    </row>
    <row r="49" spans="2:25" ht="15" customHeight="1">
      <c r="B49" s="959"/>
      <c r="C49" s="184" t="s">
        <v>431</v>
      </c>
      <c r="D49" s="445"/>
      <c r="E49" s="445"/>
      <c r="F49" s="445"/>
      <c r="G49" s="445"/>
      <c r="H49" s="445"/>
      <c r="I49" s="445"/>
      <c r="J49" s="445"/>
      <c r="K49" s="445"/>
      <c r="L49" s="445"/>
      <c r="M49" s="445"/>
      <c r="N49" s="445"/>
      <c r="O49" s="445"/>
      <c r="P49" s="445"/>
      <c r="Q49" s="445"/>
      <c r="R49" s="445"/>
      <c r="S49" s="445"/>
      <c r="T49" s="445"/>
      <c r="U49" s="445"/>
      <c r="V49" s="445"/>
      <c r="W49" s="445"/>
      <c r="X49" s="445"/>
      <c r="Y49" s="446"/>
    </row>
    <row r="50" spans="2:25" ht="15" customHeight="1">
      <c r="B50" s="914"/>
      <c r="C50" s="173" t="s">
        <v>376</v>
      </c>
      <c r="D50" s="447"/>
      <c r="E50" s="447"/>
      <c r="F50" s="447"/>
      <c r="G50" s="447"/>
      <c r="H50" s="447"/>
      <c r="I50" s="447"/>
      <c r="J50" s="447"/>
      <c r="K50" s="447"/>
      <c r="L50" s="447"/>
      <c r="M50" s="447"/>
      <c r="N50" s="447"/>
      <c r="O50" s="447"/>
      <c r="P50" s="447"/>
      <c r="Q50" s="447"/>
      <c r="R50" s="447"/>
      <c r="S50" s="447"/>
      <c r="T50" s="447"/>
      <c r="U50" s="447"/>
      <c r="V50" s="447"/>
      <c r="W50" s="447"/>
      <c r="X50" s="447"/>
      <c r="Y50" s="448"/>
    </row>
    <row r="51" spans="2:25" ht="15" customHeight="1">
      <c r="B51" s="913"/>
      <c r="C51" s="452" t="s">
        <v>375</v>
      </c>
      <c r="D51" s="449"/>
      <c r="E51" s="449"/>
      <c r="F51" s="449"/>
      <c r="G51" s="449"/>
      <c r="H51" s="449"/>
      <c r="I51" s="449"/>
      <c r="J51" s="449"/>
      <c r="K51" s="449"/>
      <c r="L51" s="449"/>
      <c r="M51" s="449"/>
      <c r="N51" s="449"/>
      <c r="O51" s="449"/>
      <c r="P51" s="449"/>
      <c r="Q51" s="449"/>
      <c r="R51" s="449"/>
      <c r="S51" s="449"/>
      <c r="T51" s="449"/>
      <c r="U51" s="449"/>
      <c r="V51" s="449"/>
      <c r="W51" s="449"/>
      <c r="X51" s="449"/>
      <c r="Y51" s="450"/>
    </row>
    <row r="52" spans="2:25" ht="15" customHeight="1">
      <c r="B52" s="959"/>
      <c r="C52" s="184" t="s">
        <v>431</v>
      </c>
      <c r="D52" s="445"/>
      <c r="E52" s="445"/>
      <c r="F52" s="445"/>
      <c r="G52" s="445"/>
      <c r="H52" s="445"/>
      <c r="I52" s="445"/>
      <c r="J52" s="445"/>
      <c r="K52" s="445"/>
      <c r="L52" s="445"/>
      <c r="M52" s="445"/>
      <c r="N52" s="445"/>
      <c r="O52" s="445"/>
      <c r="P52" s="445"/>
      <c r="Q52" s="445"/>
      <c r="R52" s="445"/>
      <c r="S52" s="445"/>
      <c r="T52" s="445"/>
      <c r="U52" s="445"/>
      <c r="V52" s="445"/>
      <c r="W52" s="445"/>
      <c r="X52" s="445"/>
      <c r="Y52" s="446"/>
    </row>
    <row r="53" spans="2:25" ht="15" customHeight="1">
      <c r="B53" s="914"/>
      <c r="C53" s="173" t="s">
        <v>376</v>
      </c>
      <c r="D53" s="447"/>
      <c r="E53" s="447"/>
      <c r="F53" s="447"/>
      <c r="G53" s="447"/>
      <c r="H53" s="447"/>
      <c r="I53" s="447"/>
      <c r="J53" s="447"/>
      <c r="K53" s="447"/>
      <c r="L53" s="447"/>
      <c r="M53" s="447"/>
      <c r="N53" s="447"/>
      <c r="O53" s="447"/>
      <c r="P53" s="447"/>
      <c r="Q53" s="447"/>
      <c r="R53" s="447"/>
      <c r="S53" s="447"/>
      <c r="T53" s="447"/>
      <c r="U53" s="447"/>
      <c r="V53" s="447"/>
      <c r="W53" s="447"/>
      <c r="X53" s="447"/>
      <c r="Y53" s="448"/>
    </row>
    <row r="54" spans="2:25" ht="15" customHeight="1">
      <c r="B54" s="960" t="s">
        <v>377</v>
      </c>
      <c r="C54" s="961"/>
      <c r="D54" s="451"/>
      <c r="E54" s="451"/>
      <c r="F54" s="451"/>
      <c r="G54" s="451"/>
      <c r="H54" s="451"/>
      <c r="I54" s="451"/>
      <c r="J54" s="451"/>
      <c r="K54" s="451"/>
      <c r="L54" s="451"/>
      <c r="M54" s="451"/>
      <c r="N54" s="451"/>
      <c r="O54" s="451"/>
      <c r="P54" s="451"/>
      <c r="Q54" s="451"/>
      <c r="R54" s="451"/>
      <c r="S54" s="451"/>
      <c r="T54" s="451"/>
      <c r="U54" s="451"/>
      <c r="V54" s="451"/>
      <c r="W54" s="451"/>
      <c r="X54" s="451"/>
      <c r="Y54" s="448"/>
    </row>
    <row r="55" spans="2:25" ht="7.5" customHeight="1">
      <c r="B55" s="170"/>
      <c r="C55" s="170"/>
      <c r="D55" s="170"/>
      <c r="E55" s="170"/>
      <c r="F55" s="170"/>
    </row>
    <row r="56" spans="2:25" s="175" customFormat="1" ht="12">
      <c r="B56" s="175" t="s">
        <v>742</v>
      </c>
    </row>
    <row r="57" spans="2:25" s="175" customFormat="1" ht="12">
      <c r="B57" s="175" t="s">
        <v>781</v>
      </c>
    </row>
    <row r="58" spans="2:25" s="175" customFormat="1" ht="12">
      <c r="B58" s="175" t="s">
        <v>798</v>
      </c>
    </row>
    <row r="59" spans="2:25" s="175" customFormat="1" ht="12">
      <c r="B59" s="175" t="s">
        <v>786</v>
      </c>
    </row>
    <row r="60" spans="2:25" s="175" customFormat="1" ht="12">
      <c r="B60" s="175" t="s">
        <v>817</v>
      </c>
    </row>
    <row r="61" spans="2:25" s="213" customFormat="1" ht="12"/>
    <row r="62" spans="2:25" s="213" customFormat="1" ht="12"/>
    <row r="63" spans="2:25" s="212" customFormat="1" ht="30" customHeight="1"/>
  </sheetData>
  <sheetProtection insertRows="0"/>
  <protectedRanges>
    <protectedRange sqref="B59:B62 C59:IX62" name="範囲3"/>
    <protectedRange sqref="B9:X53" name="範囲1"/>
  </protectedRanges>
  <mergeCells count="21">
    <mergeCell ref="B48:B50"/>
    <mergeCell ref="B51:B53"/>
    <mergeCell ref="B54:C54"/>
    <mergeCell ref="B30:B32"/>
    <mergeCell ref="B33:B35"/>
    <mergeCell ref="B36:B38"/>
    <mergeCell ref="B39:B41"/>
    <mergeCell ref="B42:B44"/>
    <mergeCell ref="B45:B47"/>
    <mergeCell ref="B27:B29"/>
    <mergeCell ref="B3:Y3"/>
    <mergeCell ref="V4:Y4"/>
    <mergeCell ref="B5:C7"/>
    <mergeCell ref="D5:X5"/>
    <mergeCell ref="Y5:Y7"/>
    <mergeCell ref="B9:B11"/>
    <mergeCell ref="B12:B14"/>
    <mergeCell ref="B15:B17"/>
    <mergeCell ref="B18:B20"/>
    <mergeCell ref="B21:B23"/>
    <mergeCell ref="B24:B26"/>
  </mergeCells>
  <phoneticPr fontId="2"/>
  <printOptions horizontalCentered="1"/>
  <pageMargins left="0.51181102362204722" right="0.59055118110236227" top="0.98425196850393704" bottom="0.98425196850393704" header="0.51181102362204722" footer="0.51181102362204722"/>
  <pageSetup paperSize="8" scale="82"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A53"/>
  <sheetViews>
    <sheetView showGridLines="0" topLeftCell="A13" zoomScale="85" zoomScaleNormal="85" zoomScaleSheetLayoutView="85" workbookViewId="0">
      <selection activeCell="G65" sqref="G65"/>
    </sheetView>
  </sheetViews>
  <sheetFormatPr defaultColWidth="12.140625" defaultRowHeight="12"/>
  <cols>
    <col min="1" max="1" width="4.7109375" style="178" customWidth="1"/>
    <col min="2" max="2" width="7.140625" style="178" customWidth="1"/>
    <col min="3" max="3" width="8.140625" style="179" customWidth="1"/>
    <col min="4" max="4" width="2.7109375" style="180" customWidth="1"/>
    <col min="5" max="5" width="23.5703125" style="181" customWidth="1"/>
    <col min="6" max="6" width="10.7109375" style="178" customWidth="1"/>
    <col min="7" max="7" width="9.85546875" style="207" customWidth="1"/>
    <col min="8" max="8" width="12.5703125" style="178" customWidth="1"/>
    <col min="9" max="9" width="7.7109375" style="207" customWidth="1"/>
    <col min="10" max="10" width="13.28515625" style="178" customWidth="1"/>
    <col min="11" max="11" width="6.85546875" style="207" customWidth="1"/>
    <col min="12" max="12" width="15" style="178" customWidth="1"/>
    <col min="13" max="13" width="13.28515625" style="178" customWidth="1"/>
    <col min="14" max="257" width="12.140625" style="178"/>
    <col min="258" max="258" width="10.42578125" style="178" customWidth="1"/>
    <col min="259" max="260" width="14.85546875" style="178" customWidth="1"/>
    <col min="261" max="261" width="5.7109375" style="178" customWidth="1"/>
    <col min="262" max="262" width="23.42578125" style="178" customWidth="1"/>
    <col min="263" max="263" width="18.42578125" style="178" bestFit="1" customWidth="1"/>
    <col min="264" max="264" width="16.140625" style="178" bestFit="1" customWidth="1"/>
    <col min="265" max="267" width="22.7109375" style="178" customWidth="1"/>
    <col min="268" max="268" width="37" style="178" customWidth="1"/>
    <col min="269" max="513" width="12.140625" style="178"/>
    <col min="514" max="514" width="10.42578125" style="178" customWidth="1"/>
    <col min="515" max="516" width="14.85546875" style="178" customWidth="1"/>
    <col min="517" max="517" width="5.7109375" style="178" customWidth="1"/>
    <col min="518" max="518" width="23.42578125" style="178" customWidth="1"/>
    <col min="519" max="519" width="18.42578125" style="178" bestFit="1" customWidth="1"/>
    <col min="520" max="520" width="16.140625" style="178" bestFit="1" customWidth="1"/>
    <col min="521" max="523" width="22.7109375" style="178" customWidth="1"/>
    <col min="524" max="524" width="37" style="178" customWidth="1"/>
    <col min="525" max="769" width="12.140625" style="178"/>
    <col min="770" max="770" width="10.42578125" style="178" customWidth="1"/>
    <col min="771" max="772" width="14.85546875" style="178" customWidth="1"/>
    <col min="773" max="773" width="5.7109375" style="178" customWidth="1"/>
    <col min="774" max="774" width="23.42578125" style="178" customWidth="1"/>
    <col min="775" max="775" width="18.42578125" style="178" bestFit="1" customWidth="1"/>
    <col min="776" max="776" width="16.140625" style="178" bestFit="1" customWidth="1"/>
    <col min="777" max="779" width="22.7109375" style="178" customWidth="1"/>
    <col min="780" max="780" width="37" style="178" customWidth="1"/>
    <col min="781" max="1025" width="12.140625" style="178"/>
    <col min="1026" max="1026" width="10.42578125" style="178" customWidth="1"/>
    <col min="1027" max="1028" width="14.85546875" style="178" customWidth="1"/>
    <col min="1029" max="1029" width="5.7109375" style="178" customWidth="1"/>
    <col min="1030" max="1030" width="23.42578125" style="178" customWidth="1"/>
    <col min="1031" max="1031" width="18.42578125" style="178" bestFit="1" customWidth="1"/>
    <col min="1032" max="1032" width="16.140625" style="178" bestFit="1" customWidth="1"/>
    <col min="1033" max="1035" width="22.7109375" style="178" customWidth="1"/>
    <col min="1036" max="1036" width="37" style="178" customWidth="1"/>
    <col min="1037" max="1281" width="12.140625" style="178"/>
    <col min="1282" max="1282" width="10.42578125" style="178" customWidth="1"/>
    <col min="1283" max="1284" width="14.85546875" style="178" customWidth="1"/>
    <col min="1285" max="1285" width="5.7109375" style="178" customWidth="1"/>
    <col min="1286" max="1286" width="23.42578125" style="178" customWidth="1"/>
    <col min="1287" max="1287" width="18.42578125" style="178" bestFit="1" customWidth="1"/>
    <col min="1288" max="1288" width="16.140625" style="178" bestFit="1" customWidth="1"/>
    <col min="1289" max="1291" width="22.7109375" style="178" customWidth="1"/>
    <col min="1292" max="1292" width="37" style="178" customWidth="1"/>
    <col min="1293" max="1537" width="12.140625" style="178"/>
    <col min="1538" max="1538" width="10.42578125" style="178" customWidth="1"/>
    <col min="1539" max="1540" width="14.85546875" style="178" customWidth="1"/>
    <col min="1541" max="1541" width="5.7109375" style="178" customWidth="1"/>
    <col min="1542" max="1542" width="23.42578125" style="178" customWidth="1"/>
    <col min="1543" max="1543" width="18.42578125" style="178" bestFit="1" customWidth="1"/>
    <col min="1544" max="1544" width="16.140625" style="178" bestFit="1" customWidth="1"/>
    <col min="1545" max="1547" width="22.7109375" style="178" customWidth="1"/>
    <col min="1548" max="1548" width="37" style="178" customWidth="1"/>
    <col min="1549" max="1793" width="12.140625" style="178"/>
    <col min="1794" max="1794" width="10.42578125" style="178" customWidth="1"/>
    <col min="1795" max="1796" width="14.85546875" style="178" customWidth="1"/>
    <col min="1797" max="1797" width="5.7109375" style="178" customWidth="1"/>
    <col min="1798" max="1798" width="23.42578125" style="178" customWidth="1"/>
    <col min="1799" max="1799" width="18.42578125" style="178" bestFit="1" customWidth="1"/>
    <col min="1800" max="1800" width="16.140625" style="178" bestFit="1" customWidth="1"/>
    <col min="1801" max="1803" width="22.7109375" style="178" customWidth="1"/>
    <col min="1804" max="1804" width="37" style="178" customWidth="1"/>
    <col min="1805" max="2049" width="12.140625" style="178"/>
    <col min="2050" max="2050" width="10.42578125" style="178" customWidth="1"/>
    <col min="2051" max="2052" width="14.85546875" style="178" customWidth="1"/>
    <col min="2053" max="2053" width="5.7109375" style="178" customWidth="1"/>
    <col min="2054" max="2054" width="23.42578125" style="178" customWidth="1"/>
    <col min="2055" max="2055" width="18.42578125" style="178" bestFit="1" customWidth="1"/>
    <col min="2056" max="2056" width="16.140625" style="178" bestFit="1" customWidth="1"/>
    <col min="2057" max="2059" width="22.7109375" style="178" customWidth="1"/>
    <col min="2060" max="2060" width="37" style="178" customWidth="1"/>
    <col min="2061" max="2305" width="12.140625" style="178"/>
    <col min="2306" max="2306" width="10.42578125" style="178" customWidth="1"/>
    <col min="2307" max="2308" width="14.85546875" style="178" customWidth="1"/>
    <col min="2309" max="2309" width="5.7109375" style="178" customWidth="1"/>
    <col min="2310" max="2310" width="23.42578125" style="178" customWidth="1"/>
    <col min="2311" max="2311" width="18.42578125" style="178" bestFit="1" customWidth="1"/>
    <col min="2312" max="2312" width="16.140625" style="178" bestFit="1" customWidth="1"/>
    <col min="2313" max="2315" width="22.7109375" style="178" customWidth="1"/>
    <col min="2316" max="2316" width="37" style="178" customWidth="1"/>
    <col min="2317" max="2561" width="12.140625" style="178"/>
    <col min="2562" max="2562" width="10.42578125" style="178" customWidth="1"/>
    <col min="2563" max="2564" width="14.85546875" style="178" customWidth="1"/>
    <col min="2565" max="2565" width="5.7109375" style="178" customWidth="1"/>
    <col min="2566" max="2566" width="23.42578125" style="178" customWidth="1"/>
    <col min="2567" max="2567" width="18.42578125" style="178" bestFit="1" customWidth="1"/>
    <col min="2568" max="2568" width="16.140625" style="178" bestFit="1" customWidth="1"/>
    <col min="2569" max="2571" width="22.7109375" style="178" customWidth="1"/>
    <col min="2572" max="2572" width="37" style="178" customWidth="1"/>
    <col min="2573" max="2817" width="12.140625" style="178"/>
    <col min="2818" max="2818" width="10.42578125" style="178" customWidth="1"/>
    <col min="2819" max="2820" width="14.85546875" style="178" customWidth="1"/>
    <col min="2821" max="2821" width="5.7109375" style="178" customWidth="1"/>
    <col min="2822" max="2822" width="23.42578125" style="178" customWidth="1"/>
    <col min="2823" max="2823" width="18.42578125" style="178" bestFit="1" customWidth="1"/>
    <col min="2824" max="2824" width="16.140625" style="178" bestFit="1" customWidth="1"/>
    <col min="2825" max="2827" width="22.7109375" style="178" customWidth="1"/>
    <col min="2828" max="2828" width="37" style="178" customWidth="1"/>
    <col min="2829" max="3073" width="12.140625" style="178"/>
    <col min="3074" max="3074" width="10.42578125" style="178" customWidth="1"/>
    <col min="3075" max="3076" width="14.85546875" style="178" customWidth="1"/>
    <col min="3077" max="3077" width="5.7109375" style="178" customWidth="1"/>
    <col min="3078" max="3078" width="23.42578125" style="178" customWidth="1"/>
    <col min="3079" max="3079" width="18.42578125" style="178" bestFit="1" customWidth="1"/>
    <col min="3080" max="3080" width="16.140625" style="178" bestFit="1" customWidth="1"/>
    <col min="3081" max="3083" width="22.7109375" style="178" customWidth="1"/>
    <col min="3084" max="3084" width="37" style="178" customWidth="1"/>
    <col min="3085" max="3329" width="12.140625" style="178"/>
    <col min="3330" max="3330" width="10.42578125" style="178" customWidth="1"/>
    <col min="3331" max="3332" width="14.85546875" style="178" customWidth="1"/>
    <col min="3333" max="3333" width="5.7109375" style="178" customWidth="1"/>
    <col min="3334" max="3334" width="23.42578125" style="178" customWidth="1"/>
    <col min="3335" max="3335" width="18.42578125" style="178" bestFit="1" customWidth="1"/>
    <col min="3336" max="3336" width="16.140625" style="178" bestFit="1" customWidth="1"/>
    <col min="3337" max="3339" width="22.7109375" style="178" customWidth="1"/>
    <col min="3340" max="3340" width="37" style="178" customWidth="1"/>
    <col min="3341" max="3585" width="12.140625" style="178"/>
    <col min="3586" max="3586" width="10.42578125" style="178" customWidth="1"/>
    <col min="3587" max="3588" width="14.85546875" style="178" customWidth="1"/>
    <col min="3589" max="3589" width="5.7109375" style="178" customWidth="1"/>
    <col min="3590" max="3590" width="23.42578125" style="178" customWidth="1"/>
    <col min="3591" max="3591" width="18.42578125" style="178" bestFit="1" customWidth="1"/>
    <col min="3592" max="3592" width="16.140625" style="178" bestFit="1" customWidth="1"/>
    <col min="3593" max="3595" width="22.7109375" style="178" customWidth="1"/>
    <col min="3596" max="3596" width="37" style="178" customWidth="1"/>
    <col min="3597" max="3841" width="12.140625" style="178"/>
    <col min="3842" max="3842" width="10.42578125" style="178" customWidth="1"/>
    <col min="3843" max="3844" width="14.85546875" style="178" customWidth="1"/>
    <col min="3845" max="3845" width="5.7109375" style="178" customWidth="1"/>
    <col min="3846" max="3846" width="23.42578125" style="178" customWidth="1"/>
    <col min="3847" max="3847" width="18.42578125" style="178" bestFit="1" customWidth="1"/>
    <col min="3848" max="3848" width="16.140625" style="178" bestFit="1" customWidth="1"/>
    <col min="3849" max="3851" width="22.7109375" style="178" customWidth="1"/>
    <col min="3852" max="3852" width="37" style="178" customWidth="1"/>
    <col min="3853" max="4097" width="12.140625" style="178"/>
    <col min="4098" max="4098" width="10.42578125" style="178" customWidth="1"/>
    <col min="4099" max="4100" width="14.85546875" style="178" customWidth="1"/>
    <col min="4101" max="4101" width="5.7109375" style="178" customWidth="1"/>
    <col min="4102" max="4102" width="23.42578125" style="178" customWidth="1"/>
    <col min="4103" max="4103" width="18.42578125" style="178" bestFit="1" customWidth="1"/>
    <col min="4104" max="4104" width="16.140625" style="178" bestFit="1" customWidth="1"/>
    <col min="4105" max="4107" width="22.7109375" style="178" customWidth="1"/>
    <col min="4108" max="4108" width="37" style="178" customWidth="1"/>
    <col min="4109" max="4353" width="12.140625" style="178"/>
    <col min="4354" max="4354" width="10.42578125" style="178" customWidth="1"/>
    <col min="4355" max="4356" width="14.85546875" style="178" customWidth="1"/>
    <col min="4357" max="4357" width="5.7109375" style="178" customWidth="1"/>
    <col min="4358" max="4358" width="23.42578125" style="178" customWidth="1"/>
    <col min="4359" max="4359" width="18.42578125" style="178" bestFit="1" customWidth="1"/>
    <col min="4360" max="4360" width="16.140625" style="178" bestFit="1" customWidth="1"/>
    <col min="4361" max="4363" width="22.7109375" style="178" customWidth="1"/>
    <col min="4364" max="4364" width="37" style="178" customWidth="1"/>
    <col min="4365" max="4609" width="12.140625" style="178"/>
    <col min="4610" max="4610" width="10.42578125" style="178" customWidth="1"/>
    <col min="4611" max="4612" width="14.85546875" style="178" customWidth="1"/>
    <col min="4613" max="4613" width="5.7109375" style="178" customWidth="1"/>
    <col min="4614" max="4614" width="23.42578125" style="178" customWidth="1"/>
    <col min="4615" max="4615" width="18.42578125" style="178" bestFit="1" customWidth="1"/>
    <col min="4616" max="4616" width="16.140625" style="178" bestFit="1" customWidth="1"/>
    <col min="4617" max="4619" width="22.7109375" style="178" customWidth="1"/>
    <col min="4620" max="4620" width="37" style="178" customWidth="1"/>
    <col min="4621" max="4865" width="12.140625" style="178"/>
    <col min="4866" max="4866" width="10.42578125" style="178" customWidth="1"/>
    <col min="4867" max="4868" width="14.85546875" style="178" customWidth="1"/>
    <col min="4869" max="4869" width="5.7109375" style="178" customWidth="1"/>
    <col min="4870" max="4870" width="23.42578125" style="178" customWidth="1"/>
    <col min="4871" max="4871" width="18.42578125" style="178" bestFit="1" customWidth="1"/>
    <col min="4872" max="4872" width="16.140625" style="178" bestFit="1" customWidth="1"/>
    <col min="4873" max="4875" width="22.7109375" style="178" customWidth="1"/>
    <col min="4876" max="4876" width="37" style="178" customWidth="1"/>
    <col min="4877" max="5121" width="12.140625" style="178"/>
    <col min="5122" max="5122" width="10.42578125" style="178" customWidth="1"/>
    <col min="5123" max="5124" width="14.85546875" style="178" customWidth="1"/>
    <col min="5125" max="5125" width="5.7109375" style="178" customWidth="1"/>
    <col min="5126" max="5126" width="23.42578125" style="178" customWidth="1"/>
    <col min="5127" max="5127" width="18.42578125" style="178" bestFit="1" customWidth="1"/>
    <col min="5128" max="5128" width="16.140625" style="178" bestFit="1" customWidth="1"/>
    <col min="5129" max="5131" width="22.7109375" style="178" customWidth="1"/>
    <col min="5132" max="5132" width="37" style="178" customWidth="1"/>
    <col min="5133" max="5377" width="12.140625" style="178"/>
    <col min="5378" max="5378" width="10.42578125" style="178" customWidth="1"/>
    <col min="5379" max="5380" width="14.85546875" style="178" customWidth="1"/>
    <col min="5381" max="5381" width="5.7109375" style="178" customWidth="1"/>
    <col min="5382" max="5382" width="23.42578125" style="178" customWidth="1"/>
    <col min="5383" max="5383" width="18.42578125" style="178" bestFit="1" customWidth="1"/>
    <col min="5384" max="5384" width="16.140625" style="178" bestFit="1" customWidth="1"/>
    <col min="5385" max="5387" width="22.7109375" style="178" customWidth="1"/>
    <col min="5388" max="5388" width="37" style="178" customWidth="1"/>
    <col min="5389" max="5633" width="12.140625" style="178"/>
    <col min="5634" max="5634" width="10.42578125" style="178" customWidth="1"/>
    <col min="5635" max="5636" width="14.85546875" style="178" customWidth="1"/>
    <col min="5637" max="5637" width="5.7109375" style="178" customWidth="1"/>
    <col min="5638" max="5638" width="23.42578125" style="178" customWidth="1"/>
    <col min="5639" max="5639" width="18.42578125" style="178" bestFit="1" customWidth="1"/>
    <col min="5640" max="5640" width="16.140625" style="178" bestFit="1" customWidth="1"/>
    <col min="5641" max="5643" width="22.7109375" style="178" customWidth="1"/>
    <col min="5644" max="5644" width="37" style="178" customWidth="1"/>
    <col min="5645" max="5889" width="12.140625" style="178"/>
    <col min="5890" max="5890" width="10.42578125" style="178" customWidth="1"/>
    <col min="5891" max="5892" width="14.85546875" style="178" customWidth="1"/>
    <col min="5893" max="5893" width="5.7109375" style="178" customWidth="1"/>
    <col min="5894" max="5894" width="23.42578125" style="178" customWidth="1"/>
    <col min="5895" max="5895" width="18.42578125" style="178" bestFit="1" customWidth="1"/>
    <col min="5896" max="5896" width="16.140625" style="178" bestFit="1" customWidth="1"/>
    <col min="5897" max="5899" width="22.7109375" style="178" customWidth="1"/>
    <col min="5900" max="5900" width="37" style="178" customWidth="1"/>
    <col min="5901" max="6145" width="12.140625" style="178"/>
    <col min="6146" max="6146" width="10.42578125" style="178" customWidth="1"/>
    <col min="6147" max="6148" width="14.85546875" style="178" customWidth="1"/>
    <col min="6149" max="6149" width="5.7109375" style="178" customWidth="1"/>
    <col min="6150" max="6150" width="23.42578125" style="178" customWidth="1"/>
    <col min="6151" max="6151" width="18.42578125" style="178" bestFit="1" customWidth="1"/>
    <col min="6152" max="6152" width="16.140625" style="178" bestFit="1" customWidth="1"/>
    <col min="6153" max="6155" width="22.7109375" style="178" customWidth="1"/>
    <col min="6156" max="6156" width="37" style="178" customWidth="1"/>
    <col min="6157" max="6401" width="12.140625" style="178"/>
    <col min="6402" max="6402" width="10.42578125" style="178" customWidth="1"/>
    <col min="6403" max="6404" width="14.85546875" style="178" customWidth="1"/>
    <col min="6405" max="6405" width="5.7109375" style="178" customWidth="1"/>
    <col min="6406" max="6406" width="23.42578125" style="178" customWidth="1"/>
    <col min="6407" max="6407" width="18.42578125" style="178" bestFit="1" customWidth="1"/>
    <col min="6408" max="6408" width="16.140625" style="178" bestFit="1" customWidth="1"/>
    <col min="6409" max="6411" width="22.7109375" style="178" customWidth="1"/>
    <col min="6412" max="6412" width="37" style="178" customWidth="1"/>
    <col min="6413" max="6657" width="12.140625" style="178"/>
    <col min="6658" max="6658" width="10.42578125" style="178" customWidth="1"/>
    <col min="6659" max="6660" width="14.85546875" style="178" customWidth="1"/>
    <col min="6661" max="6661" width="5.7109375" style="178" customWidth="1"/>
    <col min="6662" max="6662" width="23.42578125" style="178" customWidth="1"/>
    <col min="6663" max="6663" width="18.42578125" style="178" bestFit="1" customWidth="1"/>
    <col min="6664" max="6664" width="16.140625" style="178" bestFit="1" customWidth="1"/>
    <col min="6665" max="6667" width="22.7109375" style="178" customWidth="1"/>
    <col min="6668" max="6668" width="37" style="178" customWidth="1"/>
    <col min="6669" max="6913" width="12.140625" style="178"/>
    <col min="6914" max="6914" width="10.42578125" style="178" customWidth="1"/>
    <col min="6915" max="6916" width="14.85546875" style="178" customWidth="1"/>
    <col min="6917" max="6917" width="5.7109375" style="178" customWidth="1"/>
    <col min="6918" max="6918" width="23.42578125" style="178" customWidth="1"/>
    <col min="6919" max="6919" width="18.42578125" style="178" bestFit="1" customWidth="1"/>
    <col min="6920" max="6920" width="16.140625" style="178" bestFit="1" customWidth="1"/>
    <col min="6921" max="6923" width="22.7109375" style="178" customWidth="1"/>
    <col min="6924" max="6924" width="37" style="178" customWidth="1"/>
    <col min="6925" max="7169" width="12.140625" style="178"/>
    <col min="7170" max="7170" width="10.42578125" style="178" customWidth="1"/>
    <col min="7171" max="7172" width="14.85546875" style="178" customWidth="1"/>
    <col min="7173" max="7173" width="5.7109375" style="178" customWidth="1"/>
    <col min="7174" max="7174" width="23.42578125" style="178" customWidth="1"/>
    <col min="7175" max="7175" width="18.42578125" style="178" bestFit="1" customWidth="1"/>
    <col min="7176" max="7176" width="16.140625" style="178" bestFit="1" customWidth="1"/>
    <col min="7177" max="7179" width="22.7109375" style="178" customWidth="1"/>
    <col min="7180" max="7180" width="37" style="178" customWidth="1"/>
    <col min="7181" max="7425" width="12.140625" style="178"/>
    <col min="7426" max="7426" width="10.42578125" style="178" customWidth="1"/>
    <col min="7427" max="7428" width="14.85546875" style="178" customWidth="1"/>
    <col min="7429" max="7429" width="5.7109375" style="178" customWidth="1"/>
    <col min="7430" max="7430" width="23.42578125" style="178" customWidth="1"/>
    <col min="7431" max="7431" width="18.42578125" style="178" bestFit="1" customWidth="1"/>
    <col min="7432" max="7432" width="16.140625" style="178" bestFit="1" customWidth="1"/>
    <col min="7433" max="7435" width="22.7109375" style="178" customWidth="1"/>
    <col min="7436" max="7436" width="37" style="178" customWidth="1"/>
    <col min="7437" max="7681" width="12.140625" style="178"/>
    <col min="7682" max="7682" width="10.42578125" style="178" customWidth="1"/>
    <col min="7683" max="7684" width="14.85546875" style="178" customWidth="1"/>
    <col min="7685" max="7685" width="5.7109375" style="178" customWidth="1"/>
    <col min="7686" max="7686" width="23.42578125" style="178" customWidth="1"/>
    <col min="7687" max="7687" width="18.42578125" style="178" bestFit="1" customWidth="1"/>
    <col min="7688" max="7688" width="16.140625" style="178" bestFit="1" customWidth="1"/>
    <col min="7689" max="7691" width="22.7109375" style="178" customWidth="1"/>
    <col min="7692" max="7692" width="37" style="178" customWidth="1"/>
    <col min="7693" max="7937" width="12.140625" style="178"/>
    <col min="7938" max="7938" width="10.42578125" style="178" customWidth="1"/>
    <col min="7939" max="7940" width="14.85546875" style="178" customWidth="1"/>
    <col min="7941" max="7941" width="5.7109375" style="178" customWidth="1"/>
    <col min="7942" max="7942" width="23.42578125" style="178" customWidth="1"/>
    <col min="7943" max="7943" width="18.42578125" style="178" bestFit="1" customWidth="1"/>
    <col min="7944" max="7944" width="16.140625" style="178" bestFit="1" customWidth="1"/>
    <col min="7945" max="7947" width="22.7109375" style="178" customWidth="1"/>
    <col min="7948" max="7948" width="37" style="178" customWidth="1"/>
    <col min="7949" max="8193" width="12.140625" style="178"/>
    <col min="8194" max="8194" width="10.42578125" style="178" customWidth="1"/>
    <col min="8195" max="8196" width="14.85546875" style="178" customWidth="1"/>
    <col min="8197" max="8197" width="5.7109375" style="178" customWidth="1"/>
    <col min="8198" max="8198" width="23.42578125" style="178" customWidth="1"/>
    <col min="8199" max="8199" width="18.42578125" style="178" bestFit="1" customWidth="1"/>
    <col min="8200" max="8200" width="16.140625" style="178" bestFit="1" customWidth="1"/>
    <col min="8201" max="8203" width="22.7109375" style="178" customWidth="1"/>
    <col min="8204" max="8204" width="37" style="178" customWidth="1"/>
    <col min="8205" max="8449" width="12.140625" style="178"/>
    <col min="8450" max="8450" width="10.42578125" style="178" customWidth="1"/>
    <col min="8451" max="8452" width="14.85546875" style="178" customWidth="1"/>
    <col min="8453" max="8453" width="5.7109375" style="178" customWidth="1"/>
    <col min="8454" max="8454" width="23.42578125" style="178" customWidth="1"/>
    <col min="8455" max="8455" width="18.42578125" style="178" bestFit="1" customWidth="1"/>
    <col min="8456" max="8456" width="16.140625" style="178" bestFit="1" customWidth="1"/>
    <col min="8457" max="8459" width="22.7109375" style="178" customWidth="1"/>
    <col min="8460" max="8460" width="37" style="178" customWidth="1"/>
    <col min="8461" max="8705" width="12.140625" style="178"/>
    <col min="8706" max="8706" width="10.42578125" style="178" customWidth="1"/>
    <col min="8707" max="8708" width="14.85546875" style="178" customWidth="1"/>
    <col min="8709" max="8709" width="5.7109375" style="178" customWidth="1"/>
    <col min="8710" max="8710" width="23.42578125" style="178" customWidth="1"/>
    <col min="8711" max="8711" width="18.42578125" style="178" bestFit="1" customWidth="1"/>
    <col min="8712" max="8712" width="16.140625" style="178" bestFit="1" customWidth="1"/>
    <col min="8713" max="8715" width="22.7109375" style="178" customWidth="1"/>
    <col min="8716" max="8716" width="37" style="178" customWidth="1"/>
    <col min="8717" max="8961" width="12.140625" style="178"/>
    <col min="8962" max="8962" width="10.42578125" style="178" customWidth="1"/>
    <col min="8963" max="8964" width="14.85546875" style="178" customWidth="1"/>
    <col min="8965" max="8965" width="5.7109375" style="178" customWidth="1"/>
    <col min="8966" max="8966" width="23.42578125" style="178" customWidth="1"/>
    <col min="8967" max="8967" width="18.42578125" style="178" bestFit="1" customWidth="1"/>
    <col min="8968" max="8968" width="16.140625" style="178" bestFit="1" customWidth="1"/>
    <col min="8969" max="8971" width="22.7109375" style="178" customWidth="1"/>
    <col min="8972" max="8972" width="37" style="178" customWidth="1"/>
    <col min="8973" max="9217" width="12.140625" style="178"/>
    <col min="9218" max="9218" width="10.42578125" style="178" customWidth="1"/>
    <col min="9219" max="9220" width="14.85546875" style="178" customWidth="1"/>
    <col min="9221" max="9221" width="5.7109375" style="178" customWidth="1"/>
    <col min="9222" max="9222" width="23.42578125" style="178" customWidth="1"/>
    <col min="9223" max="9223" width="18.42578125" style="178" bestFit="1" customWidth="1"/>
    <col min="9224" max="9224" width="16.140625" style="178" bestFit="1" customWidth="1"/>
    <col min="9225" max="9227" width="22.7109375" style="178" customWidth="1"/>
    <col min="9228" max="9228" width="37" style="178" customWidth="1"/>
    <col min="9229" max="9473" width="12.140625" style="178"/>
    <col min="9474" max="9474" width="10.42578125" style="178" customWidth="1"/>
    <col min="9475" max="9476" width="14.85546875" style="178" customWidth="1"/>
    <col min="9477" max="9477" width="5.7109375" style="178" customWidth="1"/>
    <col min="9478" max="9478" width="23.42578125" style="178" customWidth="1"/>
    <col min="9479" max="9479" width="18.42578125" style="178" bestFit="1" customWidth="1"/>
    <col min="9480" max="9480" width="16.140625" style="178" bestFit="1" customWidth="1"/>
    <col min="9481" max="9483" width="22.7109375" style="178" customWidth="1"/>
    <col min="9484" max="9484" width="37" style="178" customWidth="1"/>
    <col min="9485" max="9729" width="12.140625" style="178"/>
    <col min="9730" max="9730" width="10.42578125" style="178" customWidth="1"/>
    <col min="9731" max="9732" width="14.85546875" style="178" customWidth="1"/>
    <col min="9733" max="9733" width="5.7109375" style="178" customWidth="1"/>
    <col min="9734" max="9734" width="23.42578125" style="178" customWidth="1"/>
    <col min="9735" max="9735" width="18.42578125" style="178" bestFit="1" customWidth="1"/>
    <col min="9736" max="9736" width="16.140625" style="178" bestFit="1" customWidth="1"/>
    <col min="9737" max="9739" width="22.7109375" style="178" customWidth="1"/>
    <col min="9740" max="9740" width="37" style="178" customWidth="1"/>
    <col min="9741" max="9985" width="12.140625" style="178"/>
    <col min="9986" max="9986" width="10.42578125" style="178" customWidth="1"/>
    <col min="9987" max="9988" width="14.85546875" style="178" customWidth="1"/>
    <col min="9989" max="9989" width="5.7109375" style="178" customWidth="1"/>
    <col min="9990" max="9990" width="23.42578125" style="178" customWidth="1"/>
    <col min="9991" max="9991" width="18.42578125" style="178" bestFit="1" customWidth="1"/>
    <col min="9992" max="9992" width="16.140625" style="178" bestFit="1" customWidth="1"/>
    <col min="9993" max="9995" width="22.7109375" style="178" customWidth="1"/>
    <col min="9996" max="9996" width="37" style="178" customWidth="1"/>
    <col min="9997" max="10241" width="12.140625" style="178"/>
    <col min="10242" max="10242" width="10.42578125" style="178" customWidth="1"/>
    <col min="10243" max="10244" width="14.85546875" style="178" customWidth="1"/>
    <col min="10245" max="10245" width="5.7109375" style="178" customWidth="1"/>
    <col min="10246" max="10246" width="23.42578125" style="178" customWidth="1"/>
    <col min="10247" max="10247" width="18.42578125" style="178" bestFit="1" customWidth="1"/>
    <col min="10248" max="10248" width="16.140625" style="178" bestFit="1" customWidth="1"/>
    <col min="10249" max="10251" width="22.7109375" style="178" customWidth="1"/>
    <col min="10252" max="10252" width="37" style="178" customWidth="1"/>
    <col min="10253" max="10497" width="12.140625" style="178"/>
    <col min="10498" max="10498" width="10.42578125" style="178" customWidth="1"/>
    <col min="10499" max="10500" width="14.85546875" style="178" customWidth="1"/>
    <col min="10501" max="10501" width="5.7109375" style="178" customWidth="1"/>
    <col min="10502" max="10502" width="23.42578125" style="178" customWidth="1"/>
    <col min="10503" max="10503" width="18.42578125" style="178" bestFit="1" customWidth="1"/>
    <col min="10504" max="10504" width="16.140625" style="178" bestFit="1" customWidth="1"/>
    <col min="10505" max="10507" width="22.7109375" style="178" customWidth="1"/>
    <col min="10508" max="10508" width="37" style="178" customWidth="1"/>
    <col min="10509" max="10753" width="12.140625" style="178"/>
    <col min="10754" max="10754" width="10.42578125" style="178" customWidth="1"/>
    <col min="10755" max="10756" width="14.85546875" style="178" customWidth="1"/>
    <col min="10757" max="10757" width="5.7109375" style="178" customWidth="1"/>
    <col min="10758" max="10758" width="23.42578125" style="178" customWidth="1"/>
    <col min="10759" max="10759" width="18.42578125" style="178" bestFit="1" customWidth="1"/>
    <col min="10760" max="10760" width="16.140625" style="178" bestFit="1" customWidth="1"/>
    <col min="10761" max="10763" width="22.7109375" style="178" customWidth="1"/>
    <col min="10764" max="10764" width="37" style="178" customWidth="1"/>
    <col min="10765" max="11009" width="12.140625" style="178"/>
    <col min="11010" max="11010" width="10.42578125" style="178" customWidth="1"/>
    <col min="11011" max="11012" width="14.85546875" style="178" customWidth="1"/>
    <col min="11013" max="11013" width="5.7109375" style="178" customWidth="1"/>
    <col min="11014" max="11014" width="23.42578125" style="178" customWidth="1"/>
    <col min="11015" max="11015" width="18.42578125" style="178" bestFit="1" customWidth="1"/>
    <col min="11016" max="11016" width="16.140625" style="178" bestFit="1" customWidth="1"/>
    <col min="11017" max="11019" width="22.7109375" style="178" customWidth="1"/>
    <col min="11020" max="11020" width="37" style="178" customWidth="1"/>
    <col min="11021" max="11265" width="12.140625" style="178"/>
    <col min="11266" max="11266" width="10.42578125" style="178" customWidth="1"/>
    <col min="11267" max="11268" width="14.85546875" style="178" customWidth="1"/>
    <col min="11269" max="11269" width="5.7109375" style="178" customWidth="1"/>
    <col min="11270" max="11270" width="23.42578125" style="178" customWidth="1"/>
    <col min="11271" max="11271" width="18.42578125" style="178" bestFit="1" customWidth="1"/>
    <col min="11272" max="11272" width="16.140625" style="178" bestFit="1" customWidth="1"/>
    <col min="11273" max="11275" width="22.7109375" style="178" customWidth="1"/>
    <col min="11276" max="11276" width="37" style="178" customWidth="1"/>
    <col min="11277" max="11521" width="12.140625" style="178"/>
    <col min="11522" max="11522" width="10.42578125" style="178" customWidth="1"/>
    <col min="11523" max="11524" width="14.85546875" style="178" customWidth="1"/>
    <col min="11525" max="11525" width="5.7109375" style="178" customWidth="1"/>
    <col min="11526" max="11526" width="23.42578125" style="178" customWidth="1"/>
    <col min="11527" max="11527" width="18.42578125" style="178" bestFit="1" customWidth="1"/>
    <col min="11528" max="11528" width="16.140625" style="178" bestFit="1" customWidth="1"/>
    <col min="11529" max="11531" width="22.7109375" style="178" customWidth="1"/>
    <col min="11532" max="11532" width="37" style="178" customWidth="1"/>
    <col min="11533" max="11777" width="12.140625" style="178"/>
    <col min="11778" max="11778" width="10.42578125" style="178" customWidth="1"/>
    <col min="11779" max="11780" width="14.85546875" style="178" customWidth="1"/>
    <col min="11781" max="11781" width="5.7109375" style="178" customWidth="1"/>
    <col min="11782" max="11782" width="23.42578125" style="178" customWidth="1"/>
    <col min="11783" max="11783" width="18.42578125" style="178" bestFit="1" customWidth="1"/>
    <col min="11784" max="11784" width="16.140625" style="178" bestFit="1" customWidth="1"/>
    <col min="11785" max="11787" width="22.7109375" style="178" customWidth="1"/>
    <col min="11788" max="11788" width="37" style="178" customWidth="1"/>
    <col min="11789" max="12033" width="12.140625" style="178"/>
    <col min="12034" max="12034" width="10.42578125" style="178" customWidth="1"/>
    <col min="12035" max="12036" width="14.85546875" style="178" customWidth="1"/>
    <col min="12037" max="12037" width="5.7109375" style="178" customWidth="1"/>
    <col min="12038" max="12038" width="23.42578125" style="178" customWidth="1"/>
    <col min="12039" max="12039" width="18.42578125" style="178" bestFit="1" customWidth="1"/>
    <col min="12040" max="12040" width="16.140625" style="178" bestFit="1" customWidth="1"/>
    <col min="12041" max="12043" width="22.7109375" style="178" customWidth="1"/>
    <col min="12044" max="12044" width="37" style="178" customWidth="1"/>
    <col min="12045" max="12289" width="12.140625" style="178"/>
    <col min="12290" max="12290" width="10.42578125" style="178" customWidth="1"/>
    <col min="12291" max="12292" width="14.85546875" style="178" customWidth="1"/>
    <col min="12293" max="12293" width="5.7109375" style="178" customWidth="1"/>
    <col min="12294" max="12294" width="23.42578125" style="178" customWidth="1"/>
    <col min="12295" max="12295" width="18.42578125" style="178" bestFit="1" customWidth="1"/>
    <col min="12296" max="12296" width="16.140625" style="178" bestFit="1" customWidth="1"/>
    <col min="12297" max="12299" width="22.7109375" style="178" customWidth="1"/>
    <col min="12300" max="12300" width="37" style="178" customWidth="1"/>
    <col min="12301" max="12545" width="12.140625" style="178"/>
    <col min="12546" max="12546" width="10.42578125" style="178" customWidth="1"/>
    <col min="12547" max="12548" width="14.85546875" style="178" customWidth="1"/>
    <col min="12549" max="12549" width="5.7109375" style="178" customWidth="1"/>
    <col min="12550" max="12550" width="23.42578125" style="178" customWidth="1"/>
    <col min="12551" max="12551" width="18.42578125" style="178" bestFit="1" customWidth="1"/>
    <col min="12552" max="12552" width="16.140625" style="178" bestFit="1" customWidth="1"/>
    <col min="12553" max="12555" width="22.7109375" style="178" customWidth="1"/>
    <col min="12556" max="12556" width="37" style="178" customWidth="1"/>
    <col min="12557" max="12801" width="12.140625" style="178"/>
    <col min="12802" max="12802" width="10.42578125" style="178" customWidth="1"/>
    <col min="12803" max="12804" width="14.85546875" style="178" customWidth="1"/>
    <col min="12805" max="12805" width="5.7109375" style="178" customWidth="1"/>
    <col min="12806" max="12806" width="23.42578125" style="178" customWidth="1"/>
    <col min="12807" max="12807" width="18.42578125" style="178" bestFit="1" customWidth="1"/>
    <col min="12808" max="12808" width="16.140625" style="178" bestFit="1" customWidth="1"/>
    <col min="12809" max="12811" width="22.7109375" style="178" customWidth="1"/>
    <col min="12812" max="12812" width="37" style="178" customWidth="1"/>
    <col min="12813" max="13057" width="12.140625" style="178"/>
    <col min="13058" max="13058" width="10.42578125" style="178" customWidth="1"/>
    <col min="13059" max="13060" width="14.85546875" style="178" customWidth="1"/>
    <col min="13061" max="13061" width="5.7109375" style="178" customWidth="1"/>
    <col min="13062" max="13062" width="23.42578125" style="178" customWidth="1"/>
    <col min="13063" max="13063" width="18.42578125" style="178" bestFit="1" customWidth="1"/>
    <col min="13064" max="13064" width="16.140625" style="178" bestFit="1" customWidth="1"/>
    <col min="13065" max="13067" width="22.7109375" style="178" customWidth="1"/>
    <col min="13068" max="13068" width="37" style="178" customWidth="1"/>
    <col min="13069" max="13313" width="12.140625" style="178"/>
    <col min="13314" max="13314" width="10.42578125" style="178" customWidth="1"/>
    <col min="13315" max="13316" width="14.85546875" style="178" customWidth="1"/>
    <col min="13317" max="13317" width="5.7109375" style="178" customWidth="1"/>
    <col min="13318" max="13318" width="23.42578125" style="178" customWidth="1"/>
    <col min="13319" max="13319" width="18.42578125" style="178" bestFit="1" customWidth="1"/>
    <col min="13320" max="13320" width="16.140625" style="178" bestFit="1" customWidth="1"/>
    <col min="13321" max="13323" width="22.7109375" style="178" customWidth="1"/>
    <col min="13324" max="13324" width="37" style="178" customWidth="1"/>
    <col min="13325" max="13569" width="12.140625" style="178"/>
    <col min="13570" max="13570" width="10.42578125" style="178" customWidth="1"/>
    <col min="13571" max="13572" width="14.85546875" style="178" customWidth="1"/>
    <col min="13573" max="13573" width="5.7109375" style="178" customWidth="1"/>
    <col min="13574" max="13574" width="23.42578125" style="178" customWidth="1"/>
    <col min="13575" max="13575" width="18.42578125" style="178" bestFit="1" customWidth="1"/>
    <col min="13576" max="13576" width="16.140625" style="178" bestFit="1" customWidth="1"/>
    <col min="13577" max="13579" width="22.7109375" style="178" customWidth="1"/>
    <col min="13580" max="13580" width="37" style="178" customWidth="1"/>
    <col min="13581" max="13825" width="12.140625" style="178"/>
    <col min="13826" max="13826" width="10.42578125" style="178" customWidth="1"/>
    <col min="13827" max="13828" width="14.85546875" style="178" customWidth="1"/>
    <col min="13829" max="13829" width="5.7109375" style="178" customWidth="1"/>
    <col min="13830" max="13830" width="23.42578125" style="178" customWidth="1"/>
    <col min="13831" max="13831" width="18.42578125" style="178" bestFit="1" customWidth="1"/>
    <col min="13832" max="13832" width="16.140625" style="178" bestFit="1" customWidth="1"/>
    <col min="13833" max="13835" width="22.7109375" style="178" customWidth="1"/>
    <col min="13836" max="13836" width="37" style="178" customWidth="1"/>
    <col min="13837" max="14081" width="12.140625" style="178"/>
    <col min="14082" max="14082" width="10.42578125" style="178" customWidth="1"/>
    <col min="14083" max="14084" width="14.85546875" style="178" customWidth="1"/>
    <col min="14085" max="14085" width="5.7109375" style="178" customWidth="1"/>
    <col min="14086" max="14086" width="23.42578125" style="178" customWidth="1"/>
    <col min="14087" max="14087" width="18.42578125" style="178" bestFit="1" customWidth="1"/>
    <col min="14088" max="14088" width="16.140625" style="178" bestFit="1" customWidth="1"/>
    <col min="14089" max="14091" width="22.7109375" style="178" customWidth="1"/>
    <col min="14092" max="14092" width="37" style="178" customWidth="1"/>
    <col min="14093" max="14337" width="12.140625" style="178"/>
    <col min="14338" max="14338" width="10.42578125" style="178" customWidth="1"/>
    <col min="14339" max="14340" width="14.85546875" style="178" customWidth="1"/>
    <col min="14341" max="14341" width="5.7109375" style="178" customWidth="1"/>
    <col min="14342" max="14342" width="23.42578125" style="178" customWidth="1"/>
    <col min="14343" max="14343" width="18.42578125" style="178" bestFit="1" customWidth="1"/>
    <col min="14344" max="14344" width="16.140625" style="178" bestFit="1" customWidth="1"/>
    <col min="14345" max="14347" width="22.7109375" style="178" customWidth="1"/>
    <col min="14348" max="14348" width="37" style="178" customWidth="1"/>
    <col min="14349" max="14593" width="12.140625" style="178"/>
    <col min="14594" max="14594" width="10.42578125" style="178" customWidth="1"/>
    <col min="14595" max="14596" width="14.85546875" style="178" customWidth="1"/>
    <col min="14597" max="14597" width="5.7109375" style="178" customWidth="1"/>
    <col min="14598" max="14598" width="23.42578125" style="178" customWidth="1"/>
    <col min="14599" max="14599" width="18.42578125" style="178" bestFit="1" customWidth="1"/>
    <col min="14600" max="14600" width="16.140625" style="178" bestFit="1" customWidth="1"/>
    <col min="14601" max="14603" width="22.7109375" style="178" customWidth="1"/>
    <col min="14604" max="14604" width="37" style="178" customWidth="1"/>
    <col min="14605" max="14849" width="12.140625" style="178"/>
    <col min="14850" max="14850" width="10.42578125" style="178" customWidth="1"/>
    <col min="14851" max="14852" width="14.85546875" style="178" customWidth="1"/>
    <col min="14853" max="14853" width="5.7109375" style="178" customWidth="1"/>
    <col min="14854" max="14854" width="23.42578125" style="178" customWidth="1"/>
    <col min="14855" max="14855" width="18.42578125" style="178" bestFit="1" customWidth="1"/>
    <col min="14856" max="14856" width="16.140625" style="178" bestFit="1" customWidth="1"/>
    <col min="14857" max="14859" width="22.7109375" style="178" customWidth="1"/>
    <col min="14860" max="14860" width="37" style="178" customWidth="1"/>
    <col min="14861" max="15105" width="12.140625" style="178"/>
    <col min="15106" max="15106" width="10.42578125" style="178" customWidth="1"/>
    <col min="15107" max="15108" width="14.85546875" style="178" customWidth="1"/>
    <col min="15109" max="15109" width="5.7109375" style="178" customWidth="1"/>
    <col min="15110" max="15110" width="23.42578125" style="178" customWidth="1"/>
    <col min="15111" max="15111" width="18.42578125" style="178" bestFit="1" customWidth="1"/>
    <col min="15112" max="15112" width="16.140625" style="178" bestFit="1" customWidth="1"/>
    <col min="15113" max="15115" width="22.7109375" style="178" customWidth="1"/>
    <col min="15116" max="15116" width="37" style="178" customWidth="1"/>
    <col min="15117" max="15361" width="12.140625" style="178"/>
    <col min="15362" max="15362" width="10.42578125" style="178" customWidth="1"/>
    <col min="15363" max="15364" width="14.85546875" style="178" customWidth="1"/>
    <col min="15365" max="15365" width="5.7109375" style="178" customWidth="1"/>
    <col min="15366" max="15366" width="23.42578125" style="178" customWidth="1"/>
    <col min="15367" max="15367" width="18.42578125" style="178" bestFit="1" customWidth="1"/>
    <col min="15368" max="15368" width="16.140625" style="178" bestFit="1" customWidth="1"/>
    <col min="15369" max="15371" width="22.7109375" style="178" customWidth="1"/>
    <col min="15372" max="15372" width="37" style="178" customWidth="1"/>
    <col min="15373" max="15617" width="12.140625" style="178"/>
    <col min="15618" max="15618" width="10.42578125" style="178" customWidth="1"/>
    <col min="15619" max="15620" width="14.85546875" style="178" customWidth="1"/>
    <col min="15621" max="15621" width="5.7109375" style="178" customWidth="1"/>
    <col min="15622" max="15622" width="23.42578125" style="178" customWidth="1"/>
    <col min="15623" max="15623" width="18.42578125" style="178" bestFit="1" customWidth="1"/>
    <col min="15624" max="15624" width="16.140625" style="178" bestFit="1" customWidth="1"/>
    <col min="15625" max="15627" width="22.7109375" style="178" customWidth="1"/>
    <col min="15628" max="15628" width="37" style="178" customWidth="1"/>
    <col min="15629" max="15873" width="12.140625" style="178"/>
    <col min="15874" max="15874" width="10.42578125" style="178" customWidth="1"/>
    <col min="15875" max="15876" width="14.85546875" style="178" customWidth="1"/>
    <col min="15877" max="15877" width="5.7109375" style="178" customWidth="1"/>
    <col min="15878" max="15878" width="23.42578125" style="178" customWidth="1"/>
    <col min="15879" max="15879" width="18.42578125" style="178" bestFit="1" customWidth="1"/>
    <col min="15880" max="15880" width="16.140625" style="178" bestFit="1" customWidth="1"/>
    <col min="15881" max="15883" width="22.7109375" style="178" customWidth="1"/>
    <col min="15884" max="15884" width="37" style="178" customWidth="1"/>
    <col min="15885" max="16129" width="12.140625" style="178"/>
    <col min="16130" max="16130" width="10.42578125" style="178" customWidth="1"/>
    <col min="16131" max="16132" width="14.85546875" style="178" customWidth="1"/>
    <col min="16133" max="16133" width="5.7109375" style="178" customWidth="1"/>
    <col min="16134" max="16134" width="23.42578125" style="178" customWidth="1"/>
    <col min="16135" max="16135" width="18.42578125" style="178" bestFit="1" customWidth="1"/>
    <col min="16136" max="16136" width="16.140625" style="178" bestFit="1" customWidth="1"/>
    <col min="16137" max="16139" width="22.7109375" style="178" customWidth="1"/>
    <col min="16140" max="16140" width="37" style="178" customWidth="1"/>
    <col min="16141" max="16384" width="12.140625" style="178"/>
  </cols>
  <sheetData>
    <row r="1" spans="2:27" s="599" customFormat="1" ht="18" customHeight="1">
      <c r="B1" s="598"/>
      <c r="C1" s="598"/>
      <c r="D1" s="598"/>
      <c r="E1" s="598"/>
      <c r="G1" s="215"/>
      <c r="I1" s="215"/>
      <c r="K1" s="215"/>
    </row>
    <row r="2" spans="2:27" s="599" customFormat="1">
      <c r="B2" s="598"/>
      <c r="C2" s="598"/>
      <c r="D2" s="598"/>
      <c r="E2" s="598"/>
      <c r="G2" s="215"/>
      <c r="I2" s="215"/>
      <c r="K2" s="215"/>
      <c r="M2" s="203" t="s">
        <v>628</v>
      </c>
      <c r="Y2" s="203"/>
      <c r="AA2" s="203"/>
    </row>
    <row r="3" spans="2:27" ht="14.25">
      <c r="B3" s="917" t="s">
        <v>629</v>
      </c>
      <c r="C3" s="917"/>
      <c r="D3" s="917"/>
      <c r="E3" s="917"/>
      <c r="F3" s="917"/>
      <c r="G3" s="917"/>
      <c r="H3" s="917"/>
      <c r="I3" s="917"/>
      <c r="J3" s="917"/>
      <c r="K3" s="917"/>
      <c r="L3" s="917"/>
      <c r="M3" s="917"/>
      <c r="N3" s="175"/>
      <c r="O3" s="175"/>
      <c r="P3" s="175"/>
      <c r="Q3" s="175"/>
      <c r="R3" s="175"/>
      <c r="S3" s="175"/>
      <c r="T3" s="175"/>
      <c r="U3" s="175"/>
      <c r="V3" s="175"/>
      <c r="W3" s="175"/>
      <c r="X3" s="175"/>
      <c r="Y3" s="175"/>
    </row>
    <row r="4" spans="2:27" ht="6.6" customHeight="1">
      <c r="C4" s="178"/>
      <c r="D4" s="178"/>
      <c r="E4" s="178"/>
    </row>
    <row r="5" spans="2:27" ht="12.6" customHeight="1">
      <c r="B5" s="967" t="s">
        <v>399</v>
      </c>
      <c r="C5" s="977" t="s">
        <v>400</v>
      </c>
      <c r="D5" s="978"/>
      <c r="E5" s="979"/>
      <c r="F5" s="973" t="s">
        <v>402</v>
      </c>
      <c r="G5" s="974"/>
      <c r="H5" s="973" t="s">
        <v>401</v>
      </c>
      <c r="I5" s="974"/>
      <c r="J5" s="969" t="s">
        <v>460</v>
      </c>
      <c r="K5" s="970"/>
      <c r="L5" s="574" t="s">
        <v>462</v>
      </c>
      <c r="M5" s="965" t="s">
        <v>28</v>
      </c>
    </row>
    <row r="6" spans="2:27" ht="12.6" customHeight="1">
      <c r="B6" s="968"/>
      <c r="C6" s="980"/>
      <c r="D6" s="981"/>
      <c r="E6" s="982"/>
      <c r="F6" s="975"/>
      <c r="G6" s="976"/>
      <c r="H6" s="975"/>
      <c r="I6" s="976"/>
      <c r="J6" s="971"/>
      <c r="K6" s="972"/>
      <c r="L6" s="600" t="s">
        <v>639</v>
      </c>
      <c r="M6" s="966"/>
    </row>
    <row r="7" spans="2:27" ht="15" customHeight="1">
      <c r="B7" s="983" t="s">
        <v>695</v>
      </c>
      <c r="C7" s="1039" t="s">
        <v>450</v>
      </c>
      <c r="D7" s="288" t="s">
        <v>453</v>
      </c>
      <c r="E7" s="286"/>
      <c r="F7" s="280" t="s">
        <v>228</v>
      </c>
      <c r="G7" s="237"/>
      <c r="H7" s="468"/>
      <c r="I7" s="234" t="s">
        <v>454</v>
      </c>
      <c r="J7" s="471"/>
      <c r="K7" s="252" t="s">
        <v>458</v>
      </c>
      <c r="L7" s="293" t="s">
        <v>228</v>
      </c>
      <c r="M7" s="474"/>
      <c r="P7" s="178" t="s">
        <v>641</v>
      </c>
    </row>
    <row r="8" spans="2:27" ht="15" customHeight="1">
      <c r="B8" s="984"/>
      <c r="C8" s="1040"/>
      <c r="D8" s="289"/>
      <c r="E8" s="287" t="s">
        <v>442</v>
      </c>
      <c r="F8" s="465"/>
      <c r="G8" s="227" t="s">
        <v>403</v>
      </c>
      <c r="H8" s="468"/>
      <c r="I8" s="234" t="s">
        <v>454</v>
      </c>
      <c r="J8" s="471"/>
      <c r="K8" s="252" t="s">
        <v>458</v>
      </c>
      <c r="L8" s="463"/>
      <c r="M8" s="474"/>
      <c r="P8" s="178" t="s">
        <v>640</v>
      </c>
    </row>
    <row r="9" spans="2:27" ht="15" customHeight="1">
      <c r="B9" s="984"/>
      <c r="C9" s="292"/>
      <c r="D9" s="290"/>
      <c r="E9" s="285" t="s">
        <v>611</v>
      </c>
      <c r="F9" s="466"/>
      <c r="G9" s="237" t="s">
        <v>404</v>
      </c>
      <c r="H9" s="468"/>
      <c r="I9" s="234" t="s">
        <v>454</v>
      </c>
      <c r="J9" s="472"/>
      <c r="K9" s="253" t="s">
        <v>458</v>
      </c>
      <c r="L9" s="463"/>
      <c r="M9" s="475"/>
      <c r="P9" s="178" t="s">
        <v>218</v>
      </c>
    </row>
    <row r="10" spans="2:27" ht="15" customHeight="1">
      <c r="B10" s="984"/>
      <c r="C10" s="989" t="s">
        <v>451</v>
      </c>
      <c r="D10" s="219" t="s">
        <v>405</v>
      </c>
      <c r="E10" s="230"/>
      <c r="F10" s="277" t="s">
        <v>406</v>
      </c>
      <c r="G10" s="548"/>
      <c r="H10" s="467"/>
      <c r="I10" s="548" t="s">
        <v>454</v>
      </c>
      <c r="J10" s="282" t="s">
        <v>406</v>
      </c>
      <c r="K10" s="255"/>
      <c r="L10" s="279" t="s">
        <v>228</v>
      </c>
      <c r="M10" s="473"/>
    </row>
    <row r="11" spans="2:27" ht="15" customHeight="1">
      <c r="B11" s="984"/>
      <c r="C11" s="990"/>
      <c r="D11" s="218"/>
      <c r="E11" s="229" t="s">
        <v>610</v>
      </c>
      <c r="F11" s="281" t="s">
        <v>228</v>
      </c>
      <c r="G11" s="240"/>
      <c r="H11" s="470"/>
      <c r="I11" s="240" t="s">
        <v>454</v>
      </c>
      <c r="J11" s="284" t="s">
        <v>228</v>
      </c>
      <c r="K11" s="254"/>
      <c r="L11" s="294" t="s">
        <v>228</v>
      </c>
      <c r="M11" s="477"/>
    </row>
    <row r="12" spans="2:27" ht="15" customHeight="1">
      <c r="B12" s="985"/>
      <c r="C12" s="991" t="s">
        <v>407</v>
      </c>
      <c r="D12" s="992"/>
      <c r="E12" s="993"/>
      <c r="F12" s="295" t="s">
        <v>408</v>
      </c>
      <c r="G12" s="241"/>
      <c r="H12" s="296" t="s">
        <v>228</v>
      </c>
      <c r="I12" s="241"/>
      <c r="J12" s="484"/>
      <c r="K12" s="257" t="s">
        <v>458</v>
      </c>
      <c r="L12" s="297" t="s">
        <v>228</v>
      </c>
      <c r="M12" s="478"/>
    </row>
    <row r="13" spans="2:27" ht="15" customHeight="1">
      <c r="B13" s="995" t="s">
        <v>447</v>
      </c>
      <c r="C13" s="998" t="s">
        <v>409</v>
      </c>
      <c r="D13" s="999"/>
      <c r="E13" s="1000"/>
      <c r="F13" s="495"/>
      <c r="G13" s="242" t="s">
        <v>410</v>
      </c>
      <c r="H13" s="491"/>
      <c r="I13" s="242" t="s">
        <v>411</v>
      </c>
      <c r="J13" s="485"/>
      <c r="K13" s="258" t="s">
        <v>458</v>
      </c>
      <c r="L13" s="463"/>
      <c r="M13" s="479"/>
    </row>
    <row r="14" spans="2:27" ht="15" customHeight="1">
      <c r="B14" s="996"/>
      <c r="C14" s="986" t="s">
        <v>446</v>
      </c>
      <c r="D14" s="1001"/>
      <c r="E14" s="1002"/>
      <c r="F14" s="496"/>
      <c r="G14" s="237" t="s">
        <v>614</v>
      </c>
      <c r="H14" s="457"/>
      <c r="I14" s="237" t="s">
        <v>466</v>
      </c>
      <c r="J14" s="486"/>
      <c r="K14" s="259" t="s">
        <v>458</v>
      </c>
      <c r="L14" s="463"/>
      <c r="M14" s="462"/>
    </row>
    <row r="15" spans="2:27" ht="15" customHeight="1">
      <c r="B15" s="997"/>
      <c r="C15" s="991" t="s">
        <v>407</v>
      </c>
      <c r="D15" s="992"/>
      <c r="E15" s="993"/>
      <c r="F15" s="295" t="s">
        <v>408</v>
      </c>
      <c r="G15" s="241"/>
      <c r="H15" s="298" t="s">
        <v>406</v>
      </c>
      <c r="I15" s="241"/>
      <c r="J15" s="484"/>
      <c r="K15" s="257" t="s">
        <v>458</v>
      </c>
      <c r="L15" s="297" t="s">
        <v>228</v>
      </c>
      <c r="M15" s="478"/>
    </row>
    <row r="16" spans="2:27" ht="15" customHeight="1">
      <c r="B16" s="995" t="s">
        <v>448</v>
      </c>
      <c r="C16" s="998" t="s">
        <v>409</v>
      </c>
      <c r="D16" s="999"/>
      <c r="E16" s="1000"/>
      <c r="F16" s="495"/>
      <c r="G16" s="242" t="s">
        <v>410</v>
      </c>
      <c r="H16" s="491"/>
      <c r="I16" s="242" t="s">
        <v>411</v>
      </c>
      <c r="J16" s="485"/>
      <c r="K16" s="258" t="s">
        <v>458</v>
      </c>
      <c r="L16" s="463"/>
      <c r="M16" s="479"/>
    </row>
    <row r="17" spans="2:13" ht="15" customHeight="1">
      <c r="B17" s="996"/>
      <c r="C17" s="986" t="s">
        <v>446</v>
      </c>
      <c r="D17" s="1001"/>
      <c r="E17" s="1002"/>
      <c r="F17" s="496"/>
      <c r="G17" s="237" t="s">
        <v>614</v>
      </c>
      <c r="H17" s="457"/>
      <c r="I17" s="237" t="s">
        <v>467</v>
      </c>
      <c r="J17" s="486"/>
      <c r="K17" s="259" t="s">
        <v>458</v>
      </c>
      <c r="L17" s="463"/>
      <c r="M17" s="462"/>
    </row>
    <row r="18" spans="2:13" ht="15" customHeight="1">
      <c r="B18" s="997"/>
      <c r="C18" s="991" t="s">
        <v>407</v>
      </c>
      <c r="D18" s="992"/>
      <c r="E18" s="993"/>
      <c r="F18" s="295" t="s">
        <v>408</v>
      </c>
      <c r="G18" s="241"/>
      <c r="H18" s="298" t="s">
        <v>406</v>
      </c>
      <c r="I18" s="241"/>
      <c r="J18" s="484"/>
      <c r="K18" s="257" t="s">
        <v>458</v>
      </c>
      <c r="L18" s="297" t="s">
        <v>228</v>
      </c>
      <c r="M18" s="478"/>
    </row>
    <row r="19" spans="2:13" ht="15" customHeight="1">
      <c r="B19" s="1003" t="s">
        <v>413</v>
      </c>
      <c r="C19" s="576" t="s">
        <v>414</v>
      </c>
      <c r="D19" s="577"/>
      <c r="E19" s="578"/>
      <c r="F19" s="470"/>
      <c r="G19" s="464" t="s">
        <v>415</v>
      </c>
      <c r="H19" s="492"/>
      <c r="I19" s="271" t="s">
        <v>468</v>
      </c>
      <c r="J19" s="487"/>
      <c r="K19" s="260" t="s">
        <v>458</v>
      </c>
      <c r="L19" s="463"/>
      <c r="M19" s="480"/>
    </row>
    <row r="20" spans="2:13" ht="15" customHeight="1">
      <c r="B20" s="1004"/>
      <c r="C20" s="1006" t="s">
        <v>613</v>
      </c>
      <c r="D20" s="1007"/>
      <c r="E20" s="1008"/>
      <c r="F20" s="468"/>
      <c r="G20" s="299" t="s">
        <v>415</v>
      </c>
      <c r="H20" s="470"/>
      <c r="I20" s="271" t="s">
        <v>468</v>
      </c>
      <c r="J20" s="488"/>
      <c r="K20" s="267" t="s">
        <v>458</v>
      </c>
      <c r="L20" s="463"/>
      <c r="M20" s="481"/>
    </row>
    <row r="21" spans="2:13" ht="15" customHeight="1">
      <c r="B21" s="1004"/>
      <c r="C21" s="1006" t="s">
        <v>612</v>
      </c>
      <c r="D21" s="1007"/>
      <c r="E21" s="1008"/>
      <c r="F21" s="468"/>
      <c r="G21" s="299" t="s">
        <v>615</v>
      </c>
      <c r="H21" s="468"/>
      <c r="I21" s="271" t="s">
        <v>616</v>
      </c>
      <c r="J21" s="468"/>
      <c r="K21" s="268" t="s">
        <v>458</v>
      </c>
      <c r="L21" s="463"/>
      <c r="M21" s="475"/>
    </row>
    <row r="22" spans="2:13" ht="15" customHeight="1">
      <c r="B22" s="1004"/>
      <c r="C22" s="533"/>
      <c r="D22" s="534"/>
      <c r="E22" s="535"/>
      <c r="F22" s="470"/>
      <c r="G22" s="497"/>
      <c r="H22" s="493"/>
      <c r="I22" s="494"/>
      <c r="J22" s="489"/>
      <c r="K22" s="254" t="s">
        <v>458</v>
      </c>
      <c r="L22" s="463"/>
      <c r="M22" s="482"/>
    </row>
    <row r="23" spans="2:13" ht="15" customHeight="1">
      <c r="B23" s="1005"/>
      <c r="C23" s="1009" t="s">
        <v>407</v>
      </c>
      <c r="D23" s="1010"/>
      <c r="E23" s="1011"/>
      <c r="F23" s="498" t="s">
        <v>408</v>
      </c>
      <c r="G23" s="244"/>
      <c r="H23" s="499" t="s">
        <v>406</v>
      </c>
      <c r="I23" s="244"/>
      <c r="J23" s="490"/>
      <c r="K23" s="261" t="s">
        <v>458</v>
      </c>
      <c r="L23" s="297" t="s">
        <v>228</v>
      </c>
      <c r="M23" s="483"/>
    </row>
    <row r="24" spans="2:13" ht="15" customHeight="1">
      <c r="B24" s="1031" t="s">
        <v>696</v>
      </c>
      <c r="C24" s="536" t="s">
        <v>633</v>
      </c>
      <c r="D24" s="1012" t="s">
        <v>634</v>
      </c>
      <c r="E24" s="1013"/>
      <c r="F24" s="491"/>
      <c r="G24" s="545"/>
      <c r="H24" s="491"/>
      <c r="I24" s="545"/>
      <c r="J24" s="485"/>
      <c r="K24" s="258" t="s">
        <v>458</v>
      </c>
      <c r="L24" s="520"/>
      <c r="M24" s="479"/>
    </row>
    <row r="25" spans="2:13" ht="15" customHeight="1">
      <c r="B25" s="1032"/>
      <c r="C25" s="537"/>
      <c r="D25" s="1014" t="s">
        <v>635</v>
      </c>
      <c r="E25" s="1015"/>
      <c r="F25" s="468"/>
      <c r="G25" s="546"/>
      <c r="H25" s="468"/>
      <c r="I25" s="546"/>
      <c r="J25" s="472"/>
      <c r="K25" s="253" t="s">
        <v>458</v>
      </c>
      <c r="L25" s="463"/>
      <c r="M25" s="475"/>
    </row>
    <row r="26" spans="2:13" ht="15" customHeight="1">
      <c r="B26" s="1032"/>
      <c r="C26" s="537"/>
      <c r="D26" s="1014" t="s">
        <v>636</v>
      </c>
      <c r="E26" s="1015"/>
      <c r="F26" s="468"/>
      <c r="G26" s="546"/>
      <c r="H26" s="468"/>
      <c r="I26" s="546"/>
      <c r="J26" s="472"/>
      <c r="K26" s="253" t="s">
        <v>458</v>
      </c>
      <c r="L26" s="463"/>
      <c r="M26" s="475"/>
    </row>
    <row r="27" spans="2:13" ht="15" customHeight="1">
      <c r="B27" s="1032"/>
      <c r="C27" s="537"/>
      <c r="D27" s="1014" t="s">
        <v>637</v>
      </c>
      <c r="E27" s="1015"/>
      <c r="F27" s="501"/>
      <c r="G27" s="546"/>
      <c r="H27" s="468"/>
      <c r="I27" s="546"/>
      <c r="J27" s="472"/>
      <c r="K27" s="253" t="s">
        <v>458</v>
      </c>
      <c r="L27" s="463"/>
      <c r="M27" s="475"/>
    </row>
    <row r="28" spans="2:13" ht="15" customHeight="1">
      <c r="B28" s="1032"/>
      <c r="C28" s="537"/>
      <c r="D28" s="1014"/>
      <c r="E28" s="1015"/>
      <c r="F28" s="501"/>
      <c r="G28" s="546"/>
      <c r="H28" s="468"/>
      <c r="I28" s="546"/>
      <c r="J28" s="472"/>
      <c r="K28" s="253" t="s">
        <v>474</v>
      </c>
      <c r="L28" s="463"/>
      <c r="M28" s="475"/>
    </row>
    <row r="29" spans="2:13" ht="15" customHeight="1">
      <c r="B29" s="1032"/>
      <c r="C29" s="538"/>
      <c r="D29" s="1020"/>
      <c r="E29" s="1021"/>
      <c r="F29" s="500"/>
      <c r="G29" s="547"/>
      <c r="H29" s="504"/>
      <c r="I29" s="547"/>
      <c r="J29" s="511"/>
      <c r="K29" s="262" t="s">
        <v>474</v>
      </c>
      <c r="L29" s="521"/>
      <c r="M29" s="522"/>
    </row>
    <row r="30" spans="2:13" ht="15" customHeight="1">
      <c r="B30" s="1032"/>
      <c r="C30" s="536" t="s">
        <v>638</v>
      </c>
      <c r="D30" s="1012" t="s">
        <v>427</v>
      </c>
      <c r="E30" s="1013"/>
      <c r="F30" s="505"/>
      <c r="G30" s="248" t="s">
        <v>418</v>
      </c>
      <c r="H30" s="508"/>
      <c r="I30" s="245" t="s">
        <v>470</v>
      </c>
      <c r="J30" s="485"/>
      <c r="K30" s="258" t="s">
        <v>458</v>
      </c>
      <c r="L30" s="520"/>
      <c r="M30" s="479"/>
    </row>
    <row r="31" spans="2:13" ht="15" customHeight="1">
      <c r="B31" s="1032"/>
      <c r="C31" s="537"/>
      <c r="D31" s="1014" t="s">
        <v>428</v>
      </c>
      <c r="E31" s="1015"/>
      <c r="F31" s="506"/>
      <c r="G31" s="249" t="s">
        <v>418</v>
      </c>
      <c r="H31" s="509"/>
      <c r="I31" s="246" t="s">
        <v>470</v>
      </c>
      <c r="J31" s="472"/>
      <c r="K31" s="253" t="s">
        <v>458</v>
      </c>
      <c r="L31" s="463"/>
      <c r="M31" s="475"/>
    </row>
    <row r="32" spans="2:13" ht="15" customHeight="1">
      <c r="B32" s="1032"/>
      <c r="C32" s="537"/>
      <c r="D32" s="1014" t="s">
        <v>429</v>
      </c>
      <c r="E32" s="1015"/>
      <c r="F32" s="506"/>
      <c r="G32" s="249" t="s">
        <v>418</v>
      </c>
      <c r="H32" s="509"/>
      <c r="I32" s="246" t="s">
        <v>470</v>
      </c>
      <c r="J32" s="472"/>
      <c r="K32" s="253" t="s">
        <v>458</v>
      </c>
      <c r="L32" s="463"/>
      <c r="M32" s="475"/>
    </row>
    <row r="33" spans="2:16" ht="15" customHeight="1">
      <c r="B33" s="1032"/>
      <c r="C33" s="538"/>
      <c r="D33" s="1020"/>
      <c r="E33" s="1021"/>
      <c r="F33" s="500"/>
      <c r="G33" s="247"/>
      <c r="H33" s="504"/>
      <c r="I33" s="247"/>
      <c r="J33" s="511"/>
      <c r="K33" s="262" t="s">
        <v>458</v>
      </c>
      <c r="L33" s="521"/>
      <c r="M33" s="522"/>
    </row>
    <row r="34" spans="2:16" ht="15" customHeight="1">
      <c r="B34" s="1032"/>
      <c r="C34" s="536" t="s">
        <v>217</v>
      </c>
      <c r="D34" s="1012"/>
      <c r="E34" s="1013"/>
      <c r="F34" s="491"/>
      <c r="G34" s="245"/>
      <c r="H34" s="491"/>
      <c r="I34" s="245"/>
      <c r="J34" s="485"/>
      <c r="K34" s="258" t="s">
        <v>458</v>
      </c>
      <c r="L34" s="520"/>
      <c r="M34" s="479"/>
    </row>
    <row r="35" spans="2:16" ht="15" customHeight="1">
      <c r="B35" s="1032"/>
      <c r="C35" s="537"/>
      <c r="D35" s="1014"/>
      <c r="E35" s="1015"/>
      <c r="F35" s="501"/>
      <c r="G35" s="246"/>
      <c r="H35" s="468"/>
      <c r="I35" s="246"/>
      <c r="J35" s="472"/>
      <c r="K35" s="253" t="s">
        <v>458</v>
      </c>
      <c r="L35" s="463"/>
      <c r="M35" s="475"/>
    </row>
    <row r="36" spans="2:16" ht="15" customHeight="1">
      <c r="B36" s="1032"/>
      <c r="C36" s="537"/>
      <c r="D36" s="1014"/>
      <c r="E36" s="1015"/>
      <c r="F36" s="501"/>
      <c r="G36" s="246"/>
      <c r="H36" s="468"/>
      <c r="I36" s="246"/>
      <c r="J36" s="472"/>
      <c r="K36" s="253" t="s">
        <v>458</v>
      </c>
      <c r="L36" s="463"/>
      <c r="M36" s="475"/>
    </row>
    <row r="37" spans="2:16" ht="15" customHeight="1">
      <c r="B37" s="1032"/>
      <c r="C37" s="537"/>
      <c r="D37" s="1014"/>
      <c r="E37" s="1015"/>
      <c r="F37" s="501"/>
      <c r="G37" s="246"/>
      <c r="H37" s="468"/>
      <c r="I37" s="246"/>
      <c r="J37" s="472"/>
      <c r="K37" s="253" t="s">
        <v>458</v>
      </c>
      <c r="L37" s="463"/>
      <c r="M37" s="475"/>
    </row>
    <row r="38" spans="2:16" ht="15" customHeight="1">
      <c r="B38" s="1032"/>
      <c r="C38" s="538"/>
      <c r="D38" s="1020"/>
      <c r="E38" s="1021"/>
      <c r="F38" s="500"/>
      <c r="G38" s="247"/>
      <c r="H38" s="504"/>
      <c r="I38" s="247"/>
      <c r="J38" s="511"/>
      <c r="K38" s="262" t="s">
        <v>458</v>
      </c>
      <c r="L38" s="521"/>
      <c r="M38" s="522"/>
    </row>
    <row r="39" spans="2:16" ht="15" customHeight="1">
      <c r="B39" s="1033"/>
      <c r="C39" s="1034" t="s">
        <v>407</v>
      </c>
      <c r="D39" s="1035"/>
      <c r="E39" s="1036"/>
      <c r="F39" s="301" t="s">
        <v>228</v>
      </c>
      <c r="G39" s="269"/>
      <c r="H39" s="302" t="s">
        <v>228</v>
      </c>
      <c r="I39" s="272"/>
      <c r="J39" s="515"/>
      <c r="K39" s="236" t="s">
        <v>458</v>
      </c>
      <c r="L39" s="303" t="s">
        <v>228</v>
      </c>
      <c r="M39" s="526"/>
    </row>
    <row r="40" spans="2:16" ht="15" customHeight="1">
      <c r="B40" s="1026" t="s">
        <v>430</v>
      </c>
      <c r="C40" s="1027"/>
      <c r="D40" s="1024" t="s">
        <v>631</v>
      </c>
      <c r="E40" s="1025"/>
      <c r="F40" s="301" t="s">
        <v>228</v>
      </c>
      <c r="G40" s="269"/>
      <c r="H40" s="302" t="s">
        <v>228</v>
      </c>
      <c r="I40" s="244"/>
      <c r="J40" s="516"/>
      <c r="K40" s="236" t="s">
        <v>458</v>
      </c>
      <c r="L40" s="303" t="s">
        <v>228</v>
      </c>
      <c r="M40" s="527"/>
    </row>
    <row r="41" spans="2:16" ht="15" customHeight="1">
      <c r="B41" s="1024"/>
      <c r="C41" s="1025"/>
      <c r="D41" s="1024" t="s">
        <v>630</v>
      </c>
      <c r="E41" s="1025"/>
      <c r="F41" s="301" t="s">
        <v>228</v>
      </c>
      <c r="G41" s="269"/>
      <c r="H41" s="302" t="s">
        <v>228</v>
      </c>
      <c r="I41" s="244"/>
      <c r="J41" s="516"/>
      <c r="K41" s="236" t="s">
        <v>458</v>
      </c>
      <c r="L41" s="303" t="s">
        <v>228</v>
      </c>
      <c r="M41" s="527"/>
    </row>
    <row r="42" spans="2:16" ht="6" customHeight="1">
      <c r="C42" s="207"/>
      <c r="E42" s="180"/>
      <c r="F42" s="207"/>
      <c r="H42" s="207"/>
      <c r="J42" s="207"/>
      <c r="L42" s="207"/>
      <c r="M42" s="207"/>
    </row>
    <row r="43" spans="2:16" s="207" customFormat="1">
      <c r="B43" s="207" t="s">
        <v>742</v>
      </c>
      <c r="D43" s="180"/>
      <c r="E43" s="180"/>
      <c r="P43" s="178"/>
    </row>
    <row r="44" spans="2:16" s="207" customFormat="1">
      <c r="B44" s="207" t="s">
        <v>781</v>
      </c>
      <c r="D44" s="180"/>
      <c r="E44" s="180"/>
    </row>
    <row r="45" spans="2:16" s="207" customFormat="1">
      <c r="B45" s="207" t="s">
        <v>803</v>
      </c>
      <c r="D45" s="180"/>
      <c r="E45" s="180"/>
    </row>
    <row r="46" spans="2:16" s="207" customFormat="1">
      <c r="B46" s="207" t="s">
        <v>801</v>
      </c>
      <c r="D46" s="180"/>
      <c r="E46" s="180"/>
    </row>
    <row r="47" spans="2:16" s="207" customFormat="1">
      <c r="B47" s="207" t="s">
        <v>802</v>
      </c>
      <c r="D47" s="180"/>
      <c r="E47" s="180"/>
    </row>
    <row r="48" spans="2:16" s="207" customFormat="1">
      <c r="B48" s="207" t="s">
        <v>818</v>
      </c>
      <c r="D48" s="180"/>
      <c r="E48" s="180"/>
    </row>
    <row r="49" spans="2:16" s="207" customFormat="1">
      <c r="D49" s="180"/>
      <c r="E49" s="180"/>
    </row>
    <row r="50" spans="2:16" s="207" customFormat="1">
      <c r="D50" s="180"/>
      <c r="E50" s="180"/>
    </row>
    <row r="51" spans="2:16" s="207" customFormat="1">
      <c r="D51" s="180"/>
      <c r="E51" s="180"/>
    </row>
    <row r="52" spans="2:16" s="207" customFormat="1">
      <c r="B52" s="178"/>
      <c r="C52" s="179"/>
      <c r="D52" s="180"/>
      <c r="E52" s="181"/>
      <c r="F52" s="178"/>
      <c r="H52" s="178"/>
      <c r="J52" s="178"/>
      <c r="L52" s="178"/>
      <c r="M52" s="178"/>
    </row>
    <row r="53" spans="2:16">
      <c r="P53" s="207"/>
    </row>
  </sheetData>
  <mergeCells count="43">
    <mergeCell ref="B40:C41"/>
    <mergeCell ref="D40:E40"/>
    <mergeCell ref="D41:E41"/>
    <mergeCell ref="B24:B39"/>
    <mergeCell ref="D38:E38"/>
    <mergeCell ref="D37:E37"/>
    <mergeCell ref="D36:E36"/>
    <mergeCell ref="D35:E35"/>
    <mergeCell ref="D34:E34"/>
    <mergeCell ref="D33:E33"/>
    <mergeCell ref="D32:E32"/>
    <mergeCell ref="D31:E31"/>
    <mergeCell ref="D30:E30"/>
    <mergeCell ref="D29:E29"/>
    <mergeCell ref="D28:E28"/>
    <mergeCell ref="B19:B23"/>
    <mergeCell ref="C20:E20"/>
    <mergeCell ref="C21:E21"/>
    <mergeCell ref="C23:E23"/>
    <mergeCell ref="C39:E39"/>
    <mergeCell ref="D27:E27"/>
    <mergeCell ref="D26:E26"/>
    <mergeCell ref="D25:E25"/>
    <mergeCell ref="D24:E24"/>
    <mergeCell ref="C15:E15"/>
    <mergeCell ref="B7:B12"/>
    <mergeCell ref="C7:C8"/>
    <mergeCell ref="B16:B18"/>
    <mergeCell ref="C16:E16"/>
    <mergeCell ref="C17:E17"/>
    <mergeCell ref="C18:E18"/>
    <mergeCell ref="C10:C11"/>
    <mergeCell ref="C12:E12"/>
    <mergeCell ref="B13:B15"/>
    <mergeCell ref="C13:E13"/>
    <mergeCell ref="C14:E14"/>
    <mergeCell ref="B3:M3"/>
    <mergeCell ref="B5:B6"/>
    <mergeCell ref="C5:E6"/>
    <mergeCell ref="F5:G6"/>
    <mergeCell ref="H5:I6"/>
    <mergeCell ref="J5:K6"/>
    <mergeCell ref="M5:M6"/>
  </mergeCells>
  <phoneticPr fontId="2"/>
  <dataValidations count="1">
    <dataValidation type="list" allowBlank="1" showInputMessage="1" showErrorMessage="1" sqref="L24:L38 L19:L22 L8:L9 L16:L17 L13:L14" xr:uid="{00000000-0002-0000-1F00-000000000000}">
      <formula1>$P$7:$P$10</formula1>
    </dataValidation>
  </dataValidations>
  <printOptions horizontalCentered="1"/>
  <pageMargins left="0.9055118110236221" right="0.70866141732283472" top="0.94488188976377963" bottom="0.74803149606299213" header="0.31496062992125984" footer="0.31496062992125984"/>
  <pageSetup paperSize="8" fitToWidth="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2:AE51"/>
  <sheetViews>
    <sheetView showGridLines="0" zoomScale="85" zoomScaleNormal="85" workbookViewId="0">
      <selection activeCell="A10" sqref="A10:J10"/>
    </sheetView>
  </sheetViews>
  <sheetFormatPr defaultColWidth="8.85546875" defaultRowHeight="12"/>
  <cols>
    <col min="1" max="1" width="2.85546875" customWidth="1"/>
    <col min="2" max="2" width="1.7109375" customWidth="1"/>
    <col min="3" max="3" width="13.28515625" customWidth="1"/>
    <col min="4" max="4" width="7.85546875" customWidth="1"/>
    <col min="5" max="31" width="7.28515625" customWidth="1"/>
  </cols>
  <sheetData>
    <row r="2" spans="2:31">
      <c r="AE2" s="116" t="s">
        <v>602</v>
      </c>
    </row>
    <row r="3" spans="2:31" ht="14.25">
      <c r="B3" s="741" t="s">
        <v>329</v>
      </c>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row>
    <row r="4" spans="2:31">
      <c r="B4" s="386" t="s">
        <v>300</v>
      </c>
      <c r="AE4" s="130" t="s">
        <v>70</v>
      </c>
    </row>
    <row r="5" spans="2:31">
      <c r="B5" s="1055" t="s">
        <v>6</v>
      </c>
      <c r="C5" s="1056"/>
      <c r="D5" s="1057"/>
      <c r="E5" s="743" t="s">
        <v>314</v>
      </c>
      <c r="F5" s="1050"/>
      <c r="G5" s="1050"/>
      <c r="H5" s="1050"/>
      <c r="I5" s="1051"/>
      <c r="J5" s="743" t="s">
        <v>313</v>
      </c>
      <c r="K5" s="1050"/>
      <c r="L5" s="1050"/>
      <c r="M5" s="1050"/>
      <c r="N5" s="1050"/>
      <c r="O5" s="1050"/>
      <c r="P5" s="1050"/>
      <c r="Q5" s="1050"/>
      <c r="R5" s="1050"/>
      <c r="S5" s="1050"/>
      <c r="T5" s="1050"/>
      <c r="U5" s="1050"/>
      <c r="V5" s="1050"/>
      <c r="W5" s="1050"/>
      <c r="X5" s="1050"/>
      <c r="Y5" s="1050"/>
      <c r="Z5" s="1050"/>
      <c r="AA5" s="1050"/>
      <c r="AB5" s="1050"/>
      <c r="AC5" s="1050"/>
      <c r="AD5" s="1051"/>
      <c r="AE5" s="1052" t="s">
        <v>25</v>
      </c>
    </row>
    <row r="6" spans="2:31">
      <c r="B6" s="1058"/>
      <c r="C6" s="1059"/>
      <c r="D6" s="1060"/>
      <c r="E6" s="113" t="s">
        <v>129</v>
      </c>
      <c r="F6" s="113" t="s">
        <v>130</v>
      </c>
      <c r="G6" s="113" t="s">
        <v>131</v>
      </c>
      <c r="H6" s="113" t="s">
        <v>132</v>
      </c>
      <c r="I6" s="113" t="s">
        <v>76</v>
      </c>
      <c r="J6" s="113" t="s">
        <v>76</v>
      </c>
      <c r="K6" s="113" t="s">
        <v>77</v>
      </c>
      <c r="L6" s="113" t="s">
        <v>78</v>
      </c>
      <c r="M6" s="113" t="s">
        <v>79</v>
      </c>
      <c r="N6" s="113" t="s">
        <v>80</v>
      </c>
      <c r="O6" s="113" t="s">
        <v>81</v>
      </c>
      <c r="P6" s="113" t="s">
        <v>82</v>
      </c>
      <c r="Q6" s="113" t="s">
        <v>83</v>
      </c>
      <c r="R6" s="113" t="s">
        <v>84</v>
      </c>
      <c r="S6" s="113" t="s">
        <v>85</v>
      </c>
      <c r="T6" s="113" t="s">
        <v>86</v>
      </c>
      <c r="U6" s="113" t="s">
        <v>87</v>
      </c>
      <c r="V6" s="113" t="s">
        <v>88</v>
      </c>
      <c r="W6" s="113" t="s">
        <v>89</v>
      </c>
      <c r="X6" s="113" t="s">
        <v>90</v>
      </c>
      <c r="Y6" s="113" t="s">
        <v>91</v>
      </c>
      <c r="Z6" s="113" t="s">
        <v>92</v>
      </c>
      <c r="AA6" s="113" t="s">
        <v>93</v>
      </c>
      <c r="AB6" s="113" t="s">
        <v>94</v>
      </c>
      <c r="AC6" s="113" t="s">
        <v>95</v>
      </c>
      <c r="AD6" s="113" t="s">
        <v>494</v>
      </c>
      <c r="AE6" s="1053"/>
    </row>
    <row r="7" spans="2:31">
      <c r="B7" s="1061"/>
      <c r="C7" s="1062"/>
      <c r="D7" s="1063"/>
      <c r="E7" s="114" t="s">
        <v>133</v>
      </c>
      <c r="F7" s="114" t="s">
        <v>134</v>
      </c>
      <c r="G7" s="114" t="s">
        <v>135</v>
      </c>
      <c r="H7" s="114" t="s">
        <v>136</v>
      </c>
      <c r="I7" s="114" t="s">
        <v>116</v>
      </c>
      <c r="J7" s="114" t="s">
        <v>116</v>
      </c>
      <c r="K7" s="114" t="s">
        <v>137</v>
      </c>
      <c r="L7" s="114" t="s">
        <v>138</v>
      </c>
      <c r="M7" s="114" t="s">
        <v>139</v>
      </c>
      <c r="N7" s="114" t="s">
        <v>140</v>
      </c>
      <c r="O7" s="114" t="s">
        <v>141</v>
      </c>
      <c r="P7" s="114" t="s">
        <v>142</v>
      </c>
      <c r="Q7" s="114" t="s">
        <v>143</v>
      </c>
      <c r="R7" s="114" t="s">
        <v>144</v>
      </c>
      <c r="S7" s="114" t="s">
        <v>145</v>
      </c>
      <c r="T7" s="114" t="s">
        <v>146</v>
      </c>
      <c r="U7" s="114" t="s">
        <v>147</v>
      </c>
      <c r="V7" s="114" t="s">
        <v>148</v>
      </c>
      <c r="W7" s="114" t="s">
        <v>149</v>
      </c>
      <c r="X7" s="114" t="s">
        <v>150</v>
      </c>
      <c r="Y7" s="114" t="s">
        <v>151</v>
      </c>
      <c r="Z7" s="114" t="s">
        <v>152</v>
      </c>
      <c r="AA7" s="114" t="s">
        <v>153</v>
      </c>
      <c r="AB7" s="114" t="s">
        <v>154</v>
      </c>
      <c r="AC7" s="114" t="s">
        <v>155</v>
      </c>
      <c r="AD7" s="114" t="s">
        <v>495</v>
      </c>
      <c r="AE7" s="1054"/>
    </row>
    <row r="8" spans="2:31" ht="16.149999999999999" customHeight="1">
      <c r="B8" s="104" t="s">
        <v>302</v>
      </c>
      <c r="C8" s="608"/>
      <c r="D8" s="609"/>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row>
    <row r="9" spans="2:31" ht="16.149999999999999" customHeight="1">
      <c r="B9" s="610"/>
      <c r="C9" s="611" t="s">
        <v>326</v>
      </c>
      <c r="D9" s="609"/>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row>
    <row r="10" spans="2:31" ht="16.149999999999999" customHeight="1">
      <c r="B10" s="610"/>
      <c r="C10" s="611" t="s">
        <v>598</v>
      </c>
      <c r="D10" s="609"/>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row>
    <row r="11" spans="2:31" ht="16.149999999999999" customHeight="1">
      <c r="B11" s="104" t="s">
        <v>303</v>
      </c>
      <c r="C11" s="608"/>
      <c r="D11" s="609"/>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row>
    <row r="12" spans="2:31" ht="16.149999999999999" customHeight="1">
      <c r="B12" s="610"/>
      <c r="C12" s="611" t="s">
        <v>288</v>
      </c>
      <c r="D12" s="609"/>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row>
    <row r="13" spans="2:31" ht="16.149999999999999" customHeight="1">
      <c r="B13" s="610"/>
      <c r="C13" s="104" t="s">
        <v>599</v>
      </c>
      <c r="D13" s="612" t="s">
        <v>327</v>
      </c>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row>
    <row r="14" spans="2:31" ht="16.149999999999999" customHeight="1">
      <c r="B14" s="610"/>
      <c r="C14" s="613" t="s">
        <v>601</v>
      </c>
      <c r="D14" s="612" t="s">
        <v>328</v>
      </c>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row>
    <row r="15" spans="2:31" ht="16.149999999999999" customHeight="1">
      <c r="B15" s="610"/>
      <c r="C15" s="614" t="s">
        <v>600</v>
      </c>
      <c r="D15" s="609"/>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row>
    <row r="16" spans="2:31" ht="16.149999999999999" customHeight="1">
      <c r="B16" s="610"/>
      <c r="C16" s="615" t="s">
        <v>287</v>
      </c>
      <c r="D16" s="609"/>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row>
    <row r="17" spans="2:31" ht="16.149999999999999" customHeight="1">
      <c r="B17" s="614"/>
      <c r="C17" s="611" t="s">
        <v>325</v>
      </c>
      <c r="D17" s="609"/>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row>
    <row r="18" spans="2:31" ht="16.149999999999999" customHeight="1">
      <c r="B18" s="612" t="s">
        <v>320</v>
      </c>
      <c r="C18" s="611"/>
      <c r="D18" s="609"/>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row>
    <row r="19" spans="2:31" ht="16.149999999999999" customHeight="1">
      <c r="B19" s="611" t="s">
        <v>321</v>
      </c>
      <c r="C19" s="608"/>
      <c r="D19" s="609"/>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row>
    <row r="20" spans="2:31" ht="16.149999999999999" customHeight="1">
      <c r="B20" s="611" t="s">
        <v>322</v>
      </c>
      <c r="C20" s="608"/>
      <c r="D20" s="609"/>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row>
    <row r="22" spans="2:31">
      <c r="B22" s="386" t="s">
        <v>359</v>
      </c>
      <c r="AE22" s="130" t="s">
        <v>70</v>
      </c>
    </row>
    <row r="23" spans="2:31">
      <c r="B23" s="1055" t="s">
        <v>6</v>
      </c>
      <c r="C23" s="1064"/>
      <c r="D23" s="1065"/>
      <c r="E23" s="743" t="s">
        <v>314</v>
      </c>
      <c r="F23" s="1050"/>
      <c r="G23" s="1050"/>
      <c r="H23" s="1050"/>
      <c r="I23" s="1051"/>
      <c r="J23" s="743" t="s">
        <v>313</v>
      </c>
      <c r="K23" s="1050"/>
      <c r="L23" s="1050"/>
      <c r="M23" s="1050"/>
      <c r="N23" s="1050"/>
      <c r="O23" s="1050"/>
      <c r="P23" s="1050"/>
      <c r="Q23" s="1050"/>
      <c r="R23" s="1050"/>
      <c r="S23" s="1050"/>
      <c r="T23" s="1050"/>
      <c r="U23" s="1050"/>
      <c r="V23" s="1050"/>
      <c r="W23" s="1050"/>
      <c r="X23" s="1050"/>
      <c r="Y23" s="1050"/>
      <c r="Z23" s="1050"/>
      <c r="AA23" s="1050"/>
      <c r="AB23" s="1050"/>
      <c r="AC23" s="1050"/>
      <c r="AD23" s="1051"/>
      <c r="AE23" s="1052" t="s">
        <v>25</v>
      </c>
    </row>
    <row r="24" spans="2:31">
      <c r="B24" s="1066"/>
      <c r="C24" s="1067"/>
      <c r="D24" s="1068"/>
      <c r="E24" s="113" t="s">
        <v>129</v>
      </c>
      <c r="F24" s="113" t="s">
        <v>130</v>
      </c>
      <c r="G24" s="113" t="s">
        <v>131</v>
      </c>
      <c r="H24" s="113" t="s">
        <v>132</v>
      </c>
      <c r="I24" s="113" t="s">
        <v>76</v>
      </c>
      <c r="J24" s="113" t="s">
        <v>76</v>
      </c>
      <c r="K24" s="113" t="s">
        <v>77</v>
      </c>
      <c r="L24" s="113" t="s">
        <v>78</v>
      </c>
      <c r="M24" s="113" t="s">
        <v>79</v>
      </c>
      <c r="N24" s="113" t="s">
        <v>80</v>
      </c>
      <c r="O24" s="113" t="s">
        <v>81</v>
      </c>
      <c r="P24" s="113" t="s">
        <v>82</v>
      </c>
      <c r="Q24" s="113" t="s">
        <v>83</v>
      </c>
      <c r="R24" s="113" t="s">
        <v>84</v>
      </c>
      <c r="S24" s="113" t="s">
        <v>85</v>
      </c>
      <c r="T24" s="113" t="s">
        <v>86</v>
      </c>
      <c r="U24" s="113" t="s">
        <v>87</v>
      </c>
      <c r="V24" s="113" t="s">
        <v>88</v>
      </c>
      <c r="W24" s="113" t="s">
        <v>89</v>
      </c>
      <c r="X24" s="113" t="s">
        <v>90</v>
      </c>
      <c r="Y24" s="113" t="s">
        <v>91</v>
      </c>
      <c r="Z24" s="113" t="s">
        <v>92</v>
      </c>
      <c r="AA24" s="113" t="s">
        <v>93</v>
      </c>
      <c r="AB24" s="113" t="s">
        <v>94</v>
      </c>
      <c r="AC24" s="113" t="s">
        <v>95</v>
      </c>
      <c r="AD24" s="113" t="s">
        <v>494</v>
      </c>
      <c r="AE24" s="1053"/>
    </row>
    <row r="25" spans="2:31">
      <c r="B25" s="1069"/>
      <c r="C25" s="1070"/>
      <c r="D25" s="1071"/>
      <c r="E25" s="114" t="s">
        <v>133</v>
      </c>
      <c r="F25" s="114" t="s">
        <v>134</v>
      </c>
      <c r="G25" s="114" t="s">
        <v>135</v>
      </c>
      <c r="H25" s="114" t="s">
        <v>136</v>
      </c>
      <c r="I25" s="114" t="s">
        <v>116</v>
      </c>
      <c r="J25" s="114" t="s">
        <v>116</v>
      </c>
      <c r="K25" s="114" t="s">
        <v>137</v>
      </c>
      <c r="L25" s="114" t="s">
        <v>138</v>
      </c>
      <c r="M25" s="114" t="s">
        <v>139</v>
      </c>
      <c r="N25" s="114" t="s">
        <v>140</v>
      </c>
      <c r="O25" s="114" t="s">
        <v>141</v>
      </c>
      <c r="P25" s="114" t="s">
        <v>142</v>
      </c>
      <c r="Q25" s="114" t="s">
        <v>143</v>
      </c>
      <c r="R25" s="114" t="s">
        <v>144</v>
      </c>
      <c r="S25" s="114" t="s">
        <v>145</v>
      </c>
      <c r="T25" s="114" t="s">
        <v>146</v>
      </c>
      <c r="U25" s="114" t="s">
        <v>147</v>
      </c>
      <c r="V25" s="114" t="s">
        <v>148</v>
      </c>
      <c r="W25" s="114" t="s">
        <v>149</v>
      </c>
      <c r="X25" s="114" t="s">
        <v>150</v>
      </c>
      <c r="Y25" s="114" t="s">
        <v>151</v>
      </c>
      <c r="Z25" s="114" t="s">
        <v>152</v>
      </c>
      <c r="AA25" s="114" t="s">
        <v>153</v>
      </c>
      <c r="AB25" s="114" t="s">
        <v>154</v>
      </c>
      <c r="AC25" s="114" t="s">
        <v>155</v>
      </c>
      <c r="AD25" s="114" t="s">
        <v>495</v>
      </c>
      <c r="AE25" s="1054"/>
    </row>
    <row r="26" spans="2:31" ht="16.149999999999999" customHeight="1">
      <c r="B26" s="612" t="s">
        <v>315</v>
      </c>
      <c r="C26" s="608"/>
      <c r="D26" s="609"/>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row>
    <row r="27" spans="2:31" ht="16.149999999999999" customHeight="1">
      <c r="B27" s="612" t="s">
        <v>316</v>
      </c>
      <c r="C27" s="608"/>
      <c r="D27" s="609"/>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row>
    <row r="28" spans="2:31" ht="16.149999999999999" customHeight="1" thickBot="1">
      <c r="B28" s="616" t="s">
        <v>317</v>
      </c>
      <c r="C28" s="617"/>
      <c r="D28" s="618"/>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row>
    <row r="29" spans="2:31" ht="16.149999999999999" customHeight="1" thickTop="1">
      <c r="B29" s="613" t="s">
        <v>318</v>
      </c>
      <c r="C29" s="619"/>
      <c r="D29" s="620"/>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row>
    <row r="30" spans="2:31" ht="16.149999999999999" customHeight="1">
      <c r="B30" s="612" t="s">
        <v>324</v>
      </c>
      <c r="C30" s="608"/>
      <c r="D30" s="609"/>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row>
    <row r="31" spans="2:31" ht="16.149999999999999" customHeight="1">
      <c r="B31" s="612" t="s">
        <v>319</v>
      </c>
      <c r="C31" s="608"/>
      <c r="D31" s="609"/>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row>
    <row r="32" spans="2:31" ht="5.0999999999999996" customHeight="1"/>
    <row r="33" spans="2:31">
      <c r="B33" s="115" t="s">
        <v>156</v>
      </c>
    </row>
    <row r="34" spans="2:31">
      <c r="B34" s="111" t="s">
        <v>157</v>
      </c>
    </row>
    <row r="35" spans="2:31">
      <c r="B35" t="s">
        <v>310</v>
      </c>
    </row>
    <row r="37" spans="2:31">
      <c r="B37" s="386" t="s">
        <v>323</v>
      </c>
    </row>
    <row r="38" spans="2:31">
      <c r="B38" s="1041"/>
      <c r="C38" s="1042"/>
      <c r="D38" s="1042"/>
      <c r="E38" s="1042"/>
      <c r="F38" s="1042"/>
      <c r="G38" s="1042"/>
      <c r="H38" s="1042"/>
      <c r="I38" s="1042"/>
      <c r="J38" s="1042"/>
      <c r="K38" s="1042"/>
      <c r="L38" s="1042"/>
      <c r="M38" s="1042"/>
      <c r="N38" s="1042"/>
      <c r="O38" s="1042"/>
      <c r="P38" s="1042"/>
      <c r="Q38" s="1042"/>
      <c r="R38" s="1042"/>
      <c r="S38" s="1042"/>
      <c r="T38" s="1042"/>
      <c r="U38" s="1042"/>
      <c r="V38" s="1042"/>
      <c r="W38" s="1042"/>
      <c r="X38" s="1042"/>
      <c r="Y38" s="1042"/>
      <c r="Z38" s="1042"/>
      <c r="AA38" s="1042"/>
      <c r="AB38" s="1042"/>
      <c r="AC38" s="1042"/>
      <c r="AD38" s="1042"/>
      <c r="AE38" s="1043"/>
    </row>
    <row r="39" spans="2:31">
      <c r="B39" s="1044"/>
      <c r="C39" s="1045"/>
      <c r="D39" s="1045"/>
      <c r="E39" s="1045"/>
      <c r="F39" s="1045"/>
      <c r="G39" s="1045"/>
      <c r="H39" s="1045"/>
      <c r="I39" s="1045"/>
      <c r="J39" s="1045"/>
      <c r="K39" s="1045"/>
      <c r="L39" s="1045"/>
      <c r="M39" s="1045"/>
      <c r="N39" s="1045"/>
      <c r="O39" s="1045"/>
      <c r="P39" s="1045"/>
      <c r="Q39" s="1045"/>
      <c r="R39" s="1045"/>
      <c r="S39" s="1045"/>
      <c r="T39" s="1045"/>
      <c r="U39" s="1045"/>
      <c r="V39" s="1045"/>
      <c r="W39" s="1045"/>
      <c r="X39" s="1045"/>
      <c r="Y39" s="1045"/>
      <c r="Z39" s="1045"/>
      <c r="AA39" s="1045"/>
      <c r="AB39" s="1045"/>
      <c r="AC39" s="1045"/>
      <c r="AD39" s="1045"/>
      <c r="AE39" s="1046"/>
    </row>
    <row r="40" spans="2:31">
      <c r="B40" s="1044"/>
      <c r="C40" s="1045"/>
      <c r="D40" s="1045"/>
      <c r="E40" s="1045"/>
      <c r="F40" s="1045"/>
      <c r="G40" s="1045"/>
      <c r="H40" s="1045"/>
      <c r="I40" s="1045"/>
      <c r="J40" s="1045"/>
      <c r="K40" s="1045"/>
      <c r="L40" s="1045"/>
      <c r="M40" s="1045"/>
      <c r="N40" s="1045"/>
      <c r="O40" s="1045"/>
      <c r="P40" s="1045"/>
      <c r="Q40" s="1045"/>
      <c r="R40" s="1045"/>
      <c r="S40" s="1045"/>
      <c r="T40" s="1045"/>
      <c r="U40" s="1045"/>
      <c r="V40" s="1045"/>
      <c r="W40" s="1045"/>
      <c r="X40" s="1045"/>
      <c r="Y40" s="1045"/>
      <c r="Z40" s="1045"/>
      <c r="AA40" s="1045"/>
      <c r="AB40" s="1045"/>
      <c r="AC40" s="1045"/>
      <c r="AD40" s="1045"/>
      <c r="AE40" s="1046"/>
    </row>
    <row r="41" spans="2:31">
      <c r="B41" s="1044"/>
      <c r="C41" s="1045"/>
      <c r="D41" s="1045"/>
      <c r="E41" s="1045"/>
      <c r="F41" s="1045"/>
      <c r="G41" s="1045"/>
      <c r="H41" s="1045"/>
      <c r="I41" s="1045"/>
      <c r="J41" s="1045"/>
      <c r="K41" s="1045"/>
      <c r="L41" s="1045"/>
      <c r="M41" s="1045"/>
      <c r="N41" s="1045"/>
      <c r="O41" s="1045"/>
      <c r="P41" s="1045"/>
      <c r="Q41" s="1045"/>
      <c r="R41" s="1045"/>
      <c r="S41" s="1045"/>
      <c r="T41" s="1045"/>
      <c r="U41" s="1045"/>
      <c r="V41" s="1045"/>
      <c r="W41" s="1045"/>
      <c r="X41" s="1045"/>
      <c r="Y41" s="1045"/>
      <c r="Z41" s="1045"/>
      <c r="AA41" s="1045"/>
      <c r="AB41" s="1045"/>
      <c r="AC41" s="1045"/>
      <c r="AD41" s="1045"/>
      <c r="AE41" s="1046"/>
    </row>
    <row r="42" spans="2:31">
      <c r="B42" s="1044"/>
      <c r="C42" s="1045"/>
      <c r="D42" s="1045"/>
      <c r="E42" s="1045"/>
      <c r="F42" s="1045"/>
      <c r="G42" s="1045"/>
      <c r="H42" s="1045"/>
      <c r="I42" s="1045"/>
      <c r="J42" s="1045"/>
      <c r="K42" s="1045"/>
      <c r="L42" s="1045"/>
      <c r="M42" s="1045"/>
      <c r="N42" s="1045"/>
      <c r="O42" s="1045"/>
      <c r="P42" s="1045"/>
      <c r="Q42" s="1045"/>
      <c r="R42" s="1045"/>
      <c r="S42" s="1045"/>
      <c r="T42" s="1045"/>
      <c r="U42" s="1045"/>
      <c r="V42" s="1045"/>
      <c r="W42" s="1045"/>
      <c r="X42" s="1045"/>
      <c r="Y42" s="1045"/>
      <c r="Z42" s="1045"/>
      <c r="AA42" s="1045"/>
      <c r="AB42" s="1045"/>
      <c r="AC42" s="1045"/>
      <c r="AD42" s="1045"/>
      <c r="AE42" s="1046"/>
    </row>
    <row r="43" spans="2:31">
      <c r="B43" s="1044"/>
      <c r="C43" s="1045"/>
      <c r="D43" s="1045"/>
      <c r="E43" s="1045"/>
      <c r="F43" s="1045"/>
      <c r="G43" s="1045"/>
      <c r="H43" s="1045"/>
      <c r="I43" s="1045"/>
      <c r="J43" s="1045"/>
      <c r="K43" s="1045"/>
      <c r="L43" s="1045"/>
      <c r="M43" s="1045"/>
      <c r="N43" s="1045"/>
      <c r="O43" s="1045"/>
      <c r="P43" s="1045"/>
      <c r="Q43" s="1045"/>
      <c r="R43" s="1045"/>
      <c r="S43" s="1045"/>
      <c r="T43" s="1045"/>
      <c r="U43" s="1045"/>
      <c r="V43" s="1045"/>
      <c r="W43" s="1045"/>
      <c r="X43" s="1045"/>
      <c r="Y43" s="1045"/>
      <c r="Z43" s="1045"/>
      <c r="AA43" s="1045"/>
      <c r="AB43" s="1045"/>
      <c r="AC43" s="1045"/>
      <c r="AD43" s="1045"/>
      <c r="AE43" s="1046"/>
    </row>
    <row r="44" spans="2:31">
      <c r="B44" s="1044"/>
      <c r="C44" s="1045"/>
      <c r="D44" s="1045"/>
      <c r="E44" s="1045"/>
      <c r="F44" s="1045"/>
      <c r="G44" s="1045"/>
      <c r="H44" s="1045"/>
      <c r="I44" s="1045"/>
      <c r="J44" s="1045"/>
      <c r="K44" s="1045"/>
      <c r="L44" s="1045"/>
      <c r="M44" s="1045"/>
      <c r="N44" s="1045"/>
      <c r="O44" s="1045"/>
      <c r="P44" s="1045"/>
      <c r="Q44" s="1045"/>
      <c r="R44" s="1045"/>
      <c r="S44" s="1045"/>
      <c r="T44" s="1045"/>
      <c r="U44" s="1045"/>
      <c r="V44" s="1045"/>
      <c r="W44" s="1045"/>
      <c r="X44" s="1045"/>
      <c r="Y44" s="1045"/>
      <c r="Z44" s="1045"/>
      <c r="AA44" s="1045"/>
      <c r="AB44" s="1045"/>
      <c r="AC44" s="1045"/>
      <c r="AD44" s="1045"/>
      <c r="AE44" s="1046"/>
    </row>
    <row r="45" spans="2:31">
      <c r="B45" s="1044"/>
      <c r="C45" s="1045"/>
      <c r="D45" s="1045"/>
      <c r="E45" s="1045"/>
      <c r="F45" s="1045"/>
      <c r="G45" s="1045"/>
      <c r="H45" s="1045"/>
      <c r="I45" s="1045"/>
      <c r="J45" s="1045"/>
      <c r="K45" s="1045"/>
      <c r="L45" s="1045"/>
      <c r="M45" s="1045"/>
      <c r="N45" s="1045"/>
      <c r="O45" s="1045"/>
      <c r="P45" s="1045"/>
      <c r="Q45" s="1045"/>
      <c r="R45" s="1045"/>
      <c r="S45" s="1045"/>
      <c r="T45" s="1045"/>
      <c r="U45" s="1045"/>
      <c r="V45" s="1045"/>
      <c r="W45" s="1045"/>
      <c r="X45" s="1045"/>
      <c r="Y45" s="1045"/>
      <c r="Z45" s="1045"/>
      <c r="AA45" s="1045"/>
      <c r="AB45" s="1045"/>
      <c r="AC45" s="1045"/>
      <c r="AD45" s="1045"/>
      <c r="AE45" s="1046"/>
    </row>
    <row r="46" spans="2:31">
      <c r="B46" s="1044"/>
      <c r="C46" s="1045"/>
      <c r="D46" s="1045"/>
      <c r="E46" s="1045"/>
      <c r="F46" s="1045"/>
      <c r="G46" s="1045"/>
      <c r="H46" s="1045"/>
      <c r="I46" s="1045"/>
      <c r="J46" s="1045"/>
      <c r="K46" s="1045"/>
      <c r="L46" s="1045"/>
      <c r="M46" s="1045"/>
      <c r="N46" s="1045"/>
      <c r="O46" s="1045"/>
      <c r="P46" s="1045"/>
      <c r="Q46" s="1045"/>
      <c r="R46" s="1045"/>
      <c r="S46" s="1045"/>
      <c r="T46" s="1045"/>
      <c r="U46" s="1045"/>
      <c r="V46" s="1045"/>
      <c r="W46" s="1045"/>
      <c r="X46" s="1045"/>
      <c r="Y46" s="1045"/>
      <c r="Z46" s="1045"/>
      <c r="AA46" s="1045"/>
      <c r="AB46" s="1045"/>
      <c r="AC46" s="1045"/>
      <c r="AD46" s="1045"/>
      <c r="AE46" s="1046"/>
    </row>
    <row r="47" spans="2:31">
      <c r="B47" s="1044"/>
      <c r="C47" s="1045"/>
      <c r="D47" s="1045"/>
      <c r="E47" s="1045"/>
      <c r="F47" s="1045"/>
      <c r="G47" s="1045"/>
      <c r="H47" s="1045"/>
      <c r="I47" s="1045"/>
      <c r="J47" s="1045"/>
      <c r="K47" s="1045"/>
      <c r="L47" s="1045"/>
      <c r="M47" s="1045"/>
      <c r="N47" s="1045"/>
      <c r="O47" s="1045"/>
      <c r="P47" s="1045"/>
      <c r="Q47" s="1045"/>
      <c r="R47" s="1045"/>
      <c r="S47" s="1045"/>
      <c r="T47" s="1045"/>
      <c r="U47" s="1045"/>
      <c r="V47" s="1045"/>
      <c r="W47" s="1045"/>
      <c r="X47" s="1045"/>
      <c r="Y47" s="1045"/>
      <c r="Z47" s="1045"/>
      <c r="AA47" s="1045"/>
      <c r="AB47" s="1045"/>
      <c r="AC47" s="1045"/>
      <c r="AD47" s="1045"/>
      <c r="AE47" s="1046"/>
    </row>
    <row r="48" spans="2:31">
      <c r="B48" s="1044"/>
      <c r="C48" s="1045"/>
      <c r="D48" s="1045"/>
      <c r="E48" s="1045"/>
      <c r="F48" s="1045"/>
      <c r="G48" s="1045"/>
      <c r="H48" s="1045"/>
      <c r="I48" s="1045"/>
      <c r="J48" s="1045"/>
      <c r="K48" s="1045"/>
      <c r="L48" s="1045"/>
      <c r="M48" s="1045"/>
      <c r="N48" s="1045"/>
      <c r="O48" s="1045"/>
      <c r="P48" s="1045"/>
      <c r="Q48" s="1045"/>
      <c r="R48" s="1045"/>
      <c r="S48" s="1045"/>
      <c r="T48" s="1045"/>
      <c r="U48" s="1045"/>
      <c r="V48" s="1045"/>
      <c r="W48" s="1045"/>
      <c r="X48" s="1045"/>
      <c r="Y48" s="1045"/>
      <c r="Z48" s="1045"/>
      <c r="AA48" s="1045"/>
      <c r="AB48" s="1045"/>
      <c r="AC48" s="1045"/>
      <c r="AD48" s="1045"/>
      <c r="AE48" s="1046"/>
    </row>
    <row r="49" spans="2:31">
      <c r="B49" s="1044"/>
      <c r="C49" s="1045"/>
      <c r="D49" s="1045"/>
      <c r="E49" s="1045"/>
      <c r="F49" s="1045"/>
      <c r="G49" s="1045"/>
      <c r="H49" s="1045"/>
      <c r="I49" s="1045"/>
      <c r="J49" s="1045"/>
      <c r="K49" s="1045"/>
      <c r="L49" s="1045"/>
      <c r="M49" s="1045"/>
      <c r="N49" s="1045"/>
      <c r="O49" s="1045"/>
      <c r="P49" s="1045"/>
      <c r="Q49" s="1045"/>
      <c r="R49" s="1045"/>
      <c r="S49" s="1045"/>
      <c r="T49" s="1045"/>
      <c r="U49" s="1045"/>
      <c r="V49" s="1045"/>
      <c r="W49" s="1045"/>
      <c r="X49" s="1045"/>
      <c r="Y49" s="1045"/>
      <c r="Z49" s="1045"/>
      <c r="AA49" s="1045"/>
      <c r="AB49" s="1045"/>
      <c r="AC49" s="1045"/>
      <c r="AD49" s="1045"/>
      <c r="AE49" s="1046"/>
    </row>
    <row r="50" spans="2:31">
      <c r="B50" s="1044"/>
      <c r="C50" s="1045"/>
      <c r="D50" s="1045"/>
      <c r="E50" s="1045"/>
      <c r="F50" s="1045"/>
      <c r="G50" s="1045"/>
      <c r="H50" s="1045"/>
      <c r="I50" s="1045"/>
      <c r="J50" s="1045"/>
      <c r="K50" s="1045"/>
      <c r="L50" s="1045"/>
      <c r="M50" s="1045"/>
      <c r="N50" s="1045"/>
      <c r="O50" s="1045"/>
      <c r="P50" s="1045"/>
      <c r="Q50" s="1045"/>
      <c r="R50" s="1045"/>
      <c r="S50" s="1045"/>
      <c r="T50" s="1045"/>
      <c r="U50" s="1045"/>
      <c r="V50" s="1045"/>
      <c r="W50" s="1045"/>
      <c r="X50" s="1045"/>
      <c r="Y50" s="1045"/>
      <c r="Z50" s="1045"/>
      <c r="AA50" s="1045"/>
      <c r="AB50" s="1045"/>
      <c r="AC50" s="1045"/>
      <c r="AD50" s="1045"/>
      <c r="AE50" s="1046"/>
    </row>
    <row r="51" spans="2:31">
      <c r="B51" s="1047"/>
      <c r="C51" s="1048"/>
      <c r="D51" s="1048"/>
      <c r="E51" s="1048"/>
      <c r="F51" s="1048"/>
      <c r="G51" s="1048"/>
      <c r="H51" s="1048"/>
      <c r="I51" s="1048"/>
      <c r="J51" s="1048"/>
      <c r="K51" s="1048"/>
      <c r="L51" s="1048"/>
      <c r="M51" s="1048"/>
      <c r="N51" s="1048"/>
      <c r="O51" s="1048"/>
      <c r="P51" s="1048"/>
      <c r="Q51" s="1048"/>
      <c r="R51" s="1048"/>
      <c r="S51" s="1048"/>
      <c r="T51" s="1048"/>
      <c r="U51" s="1048"/>
      <c r="V51" s="1048"/>
      <c r="W51" s="1048"/>
      <c r="X51" s="1048"/>
      <c r="Y51" s="1048"/>
      <c r="Z51" s="1048"/>
      <c r="AA51" s="1048"/>
      <c r="AB51" s="1048"/>
      <c r="AC51" s="1048"/>
      <c r="AD51" s="1048"/>
      <c r="AE51" s="1049"/>
    </row>
  </sheetData>
  <mergeCells count="10">
    <mergeCell ref="B38:AE51"/>
    <mergeCell ref="E23:I23"/>
    <mergeCell ref="E5:I5"/>
    <mergeCell ref="B3:AE3"/>
    <mergeCell ref="J5:AD5"/>
    <mergeCell ref="AE5:AE7"/>
    <mergeCell ref="B5:D7"/>
    <mergeCell ref="J23:AD23"/>
    <mergeCell ref="AE23:AE25"/>
    <mergeCell ref="B23:D25"/>
  </mergeCells>
  <phoneticPr fontId="2"/>
  <pageMargins left="0.70866141732283472" right="0.51181102362204722" top="0.74803149606299213" bottom="0.74803149606299213" header="0.31496062992125984" footer="0.31496062992125984"/>
  <pageSetup paperSize="8" scale="99" fitToHeight="0" orientation="landscape"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2:AE52"/>
  <sheetViews>
    <sheetView showGridLines="0" zoomScale="70" zoomScaleNormal="70" workbookViewId="0">
      <selection activeCell="A10" sqref="A10:J10"/>
    </sheetView>
  </sheetViews>
  <sheetFormatPr defaultColWidth="8.85546875" defaultRowHeight="13.5"/>
  <cols>
    <col min="1" max="1" width="2.85546875" style="6" customWidth="1"/>
    <col min="2" max="2" width="2.28515625" style="6" customWidth="1"/>
    <col min="3" max="3" width="8.28515625" style="6" customWidth="1"/>
    <col min="4" max="4" width="13.5703125" style="6" customWidth="1"/>
    <col min="5" max="31" width="7.140625" style="6" customWidth="1"/>
    <col min="32" max="16384" width="8.85546875" style="6"/>
  </cols>
  <sheetData>
    <row r="2" spans="2:31">
      <c r="AE2" s="596" t="s">
        <v>603</v>
      </c>
    </row>
    <row r="3" spans="2:31" ht="14.25">
      <c r="B3" s="741" t="s">
        <v>312</v>
      </c>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row>
    <row r="5" spans="2:31">
      <c r="B5" s="590" t="s">
        <v>301</v>
      </c>
      <c r="AE5" s="47" t="s">
        <v>70</v>
      </c>
    </row>
    <row r="6" spans="2:31">
      <c r="B6" s="823" t="s">
        <v>6</v>
      </c>
      <c r="C6" s="824"/>
      <c r="D6" s="825"/>
      <c r="E6" s="748" t="s">
        <v>314</v>
      </c>
      <c r="F6" s="1084"/>
      <c r="G6" s="1084"/>
      <c r="H6" s="1084"/>
      <c r="I6" s="749"/>
      <c r="J6" s="748" t="s">
        <v>313</v>
      </c>
      <c r="K6" s="1084"/>
      <c r="L6" s="1084"/>
      <c r="M6" s="1084"/>
      <c r="N6" s="1084"/>
      <c r="O6" s="1084"/>
      <c r="P6" s="1084"/>
      <c r="Q6" s="1084"/>
      <c r="R6" s="1084"/>
      <c r="S6" s="1084"/>
      <c r="T6" s="1084"/>
      <c r="U6" s="1084"/>
      <c r="V6" s="1084"/>
      <c r="W6" s="1084"/>
      <c r="X6" s="1084"/>
      <c r="Y6" s="1084"/>
      <c r="Z6" s="1084"/>
      <c r="AA6" s="1084"/>
      <c r="AB6" s="1084"/>
      <c r="AC6" s="1084"/>
      <c r="AD6" s="749"/>
      <c r="AE6" s="1085" t="s">
        <v>25</v>
      </c>
    </row>
    <row r="7" spans="2:31">
      <c r="B7" s="1081"/>
      <c r="C7" s="1082"/>
      <c r="D7" s="1083"/>
      <c r="E7" s="591" t="s">
        <v>129</v>
      </c>
      <c r="F7" s="591" t="s">
        <v>130</v>
      </c>
      <c r="G7" s="591" t="s">
        <v>131</v>
      </c>
      <c r="H7" s="591" t="s">
        <v>132</v>
      </c>
      <c r="I7" s="591" t="s">
        <v>76</v>
      </c>
      <c r="J7" s="591" t="s">
        <v>76</v>
      </c>
      <c r="K7" s="591" t="s">
        <v>77</v>
      </c>
      <c r="L7" s="591" t="s">
        <v>78</v>
      </c>
      <c r="M7" s="591" t="s">
        <v>79</v>
      </c>
      <c r="N7" s="591" t="s">
        <v>80</v>
      </c>
      <c r="O7" s="591" t="s">
        <v>81</v>
      </c>
      <c r="P7" s="591" t="s">
        <v>82</v>
      </c>
      <c r="Q7" s="591" t="s">
        <v>83</v>
      </c>
      <c r="R7" s="591" t="s">
        <v>84</v>
      </c>
      <c r="S7" s="591" t="s">
        <v>85</v>
      </c>
      <c r="T7" s="591" t="s">
        <v>86</v>
      </c>
      <c r="U7" s="591" t="s">
        <v>87</v>
      </c>
      <c r="V7" s="591" t="s">
        <v>88</v>
      </c>
      <c r="W7" s="591" t="s">
        <v>89</v>
      </c>
      <c r="X7" s="591" t="s">
        <v>90</v>
      </c>
      <c r="Y7" s="591" t="s">
        <v>91</v>
      </c>
      <c r="Z7" s="591" t="s">
        <v>92</v>
      </c>
      <c r="AA7" s="591" t="s">
        <v>93</v>
      </c>
      <c r="AB7" s="591" t="s">
        <v>94</v>
      </c>
      <c r="AC7" s="591" t="s">
        <v>95</v>
      </c>
      <c r="AD7" s="591" t="s">
        <v>494</v>
      </c>
      <c r="AE7" s="1086"/>
    </row>
    <row r="8" spans="2:31">
      <c r="B8" s="826"/>
      <c r="C8" s="827"/>
      <c r="D8" s="828"/>
      <c r="E8" s="592" t="s">
        <v>133</v>
      </c>
      <c r="F8" s="592" t="s">
        <v>134</v>
      </c>
      <c r="G8" s="592" t="s">
        <v>135</v>
      </c>
      <c r="H8" s="592" t="s">
        <v>136</v>
      </c>
      <c r="I8" s="592" t="s">
        <v>116</v>
      </c>
      <c r="J8" s="592" t="s">
        <v>116</v>
      </c>
      <c r="K8" s="592" t="s">
        <v>137</v>
      </c>
      <c r="L8" s="592" t="s">
        <v>138</v>
      </c>
      <c r="M8" s="592" t="s">
        <v>139</v>
      </c>
      <c r="N8" s="592" t="s">
        <v>140</v>
      </c>
      <c r="O8" s="592" t="s">
        <v>141</v>
      </c>
      <c r="P8" s="592" t="s">
        <v>142</v>
      </c>
      <c r="Q8" s="592" t="s">
        <v>143</v>
      </c>
      <c r="R8" s="592" t="s">
        <v>144</v>
      </c>
      <c r="S8" s="592" t="s">
        <v>145</v>
      </c>
      <c r="T8" s="592" t="s">
        <v>146</v>
      </c>
      <c r="U8" s="592" t="s">
        <v>147</v>
      </c>
      <c r="V8" s="592" t="s">
        <v>148</v>
      </c>
      <c r="W8" s="592" t="s">
        <v>149</v>
      </c>
      <c r="X8" s="592" t="s">
        <v>150</v>
      </c>
      <c r="Y8" s="592" t="s">
        <v>151</v>
      </c>
      <c r="Z8" s="592" t="s">
        <v>152</v>
      </c>
      <c r="AA8" s="592" t="s">
        <v>153</v>
      </c>
      <c r="AB8" s="592" t="s">
        <v>154</v>
      </c>
      <c r="AC8" s="592" t="s">
        <v>155</v>
      </c>
      <c r="AD8" s="592" t="s">
        <v>495</v>
      </c>
      <c r="AE8" s="1087"/>
    </row>
    <row r="9" spans="2:31" ht="16.149999999999999" customHeight="1">
      <c r="B9" s="1091" t="s">
        <v>304</v>
      </c>
      <c r="C9" s="1092"/>
      <c r="D9" s="1093"/>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row>
    <row r="10" spans="2:31" ht="16.149999999999999" customHeight="1">
      <c r="B10" s="12"/>
      <c r="C10" s="562" t="s">
        <v>289</v>
      </c>
      <c r="D10" s="563"/>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row>
    <row r="11" spans="2:31" ht="16.149999999999999" customHeight="1">
      <c r="B11" s="12"/>
      <c r="C11" s="562" t="s">
        <v>290</v>
      </c>
      <c r="D11" s="563"/>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row>
    <row r="12" spans="2:31" ht="16.149999999999999" customHeight="1">
      <c r="B12" s="12"/>
      <c r="C12" s="562"/>
      <c r="D12" s="563"/>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row>
    <row r="13" spans="2:31" ht="16.149999999999999" customHeight="1">
      <c r="B13" s="13"/>
      <c r="C13" s="562"/>
      <c r="D13" s="563"/>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row>
    <row r="14" spans="2:31" ht="16.149999999999999" customHeight="1">
      <c r="B14" s="1091" t="s">
        <v>305</v>
      </c>
      <c r="C14" s="1092"/>
      <c r="D14" s="1093"/>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row>
    <row r="15" spans="2:31" ht="16.149999999999999" customHeight="1">
      <c r="B15" s="12"/>
      <c r="C15" s="562" t="s">
        <v>291</v>
      </c>
      <c r="D15" s="563"/>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row>
    <row r="16" spans="2:31" ht="16.149999999999999" customHeight="1">
      <c r="B16" s="12"/>
      <c r="C16" s="562" t="s">
        <v>292</v>
      </c>
      <c r="D16" s="563"/>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row>
    <row r="17" spans="2:31" ht="16.149999999999999" customHeight="1">
      <c r="B17" s="12"/>
      <c r="C17" s="562"/>
      <c r="D17" s="563"/>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row>
    <row r="18" spans="2:31" ht="16.149999999999999" customHeight="1">
      <c r="B18" s="13"/>
      <c r="C18" s="562"/>
      <c r="D18" s="563"/>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row>
    <row r="19" spans="2:31" ht="16.149999999999999" customHeight="1">
      <c r="B19" s="1091" t="s">
        <v>306</v>
      </c>
      <c r="C19" s="1092"/>
      <c r="D19" s="109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row>
    <row r="20" spans="2:31" ht="16.149999999999999" customHeight="1">
      <c r="B20" s="12"/>
      <c r="C20" s="562" t="s">
        <v>293</v>
      </c>
      <c r="D20" s="563"/>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row>
    <row r="21" spans="2:31" ht="16.149999999999999" customHeight="1">
      <c r="B21" s="12"/>
      <c r="C21" s="562" t="s">
        <v>294</v>
      </c>
      <c r="D21" s="563"/>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row>
    <row r="22" spans="2:31" ht="16.149999999999999" customHeight="1">
      <c r="B22" s="12"/>
      <c r="C22" s="562" t="s">
        <v>295</v>
      </c>
      <c r="D22" s="563"/>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row>
    <row r="23" spans="2:31" ht="16.149999999999999" customHeight="1">
      <c r="B23" s="12"/>
      <c r="C23" s="562" t="s">
        <v>296</v>
      </c>
      <c r="D23" s="563"/>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row>
    <row r="24" spans="2:31" ht="16.149999999999999" customHeight="1">
      <c r="B24" s="12"/>
      <c r="C24" s="562" t="s">
        <v>297</v>
      </c>
      <c r="D24" s="563"/>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row>
    <row r="25" spans="2:31" ht="16.149999999999999" customHeight="1">
      <c r="B25" s="12"/>
      <c r="C25" s="562"/>
      <c r="D25" s="563"/>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row>
    <row r="26" spans="2:31" ht="16.149999999999999" customHeight="1">
      <c r="B26" s="13"/>
      <c r="C26" s="562"/>
      <c r="D26" s="563"/>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row>
    <row r="27" spans="2:31" ht="16.149999999999999" customHeight="1">
      <c r="B27" s="1091" t="s">
        <v>307</v>
      </c>
      <c r="C27" s="1092"/>
      <c r="D27" s="1093"/>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row>
    <row r="28" spans="2:31" ht="16.149999999999999" customHeight="1">
      <c r="B28" s="12"/>
      <c r="C28" s="562" t="s">
        <v>309</v>
      </c>
      <c r="D28" s="563"/>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row>
    <row r="29" spans="2:31" ht="16.149999999999999" customHeight="1">
      <c r="B29" s="12"/>
      <c r="C29" s="562" t="s">
        <v>311</v>
      </c>
      <c r="D29" s="563"/>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row>
    <row r="30" spans="2:31" ht="16.149999999999999" customHeight="1">
      <c r="B30" s="12"/>
      <c r="C30" s="593"/>
      <c r="D30" s="59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row>
    <row r="31" spans="2:31" ht="16.149999999999999" customHeight="1">
      <c r="B31" s="1088" t="s">
        <v>308</v>
      </c>
      <c r="C31" s="1089"/>
      <c r="D31" s="1090"/>
      <c r="E31" s="595"/>
      <c r="F31" s="595"/>
      <c r="G31" s="595"/>
      <c r="H31" s="595"/>
      <c r="I31" s="595"/>
      <c r="J31" s="595"/>
      <c r="K31" s="314"/>
      <c r="L31" s="314"/>
      <c r="M31" s="314"/>
      <c r="N31" s="314"/>
      <c r="O31" s="314"/>
      <c r="P31" s="314"/>
      <c r="Q31" s="314"/>
      <c r="R31" s="314"/>
      <c r="S31" s="314"/>
      <c r="T31" s="314"/>
      <c r="U31" s="314"/>
      <c r="V31" s="314"/>
      <c r="W31" s="314"/>
      <c r="X31" s="314"/>
      <c r="Y31" s="314"/>
      <c r="Z31" s="314"/>
      <c r="AA31" s="314"/>
      <c r="AB31" s="314"/>
      <c r="AC31" s="314"/>
      <c r="AD31" s="314"/>
      <c r="AE31" s="314"/>
    </row>
    <row r="32" spans="2:31">
      <c r="B32" s="1" t="s">
        <v>156</v>
      </c>
      <c r="C32" s="597"/>
    </row>
    <row r="33" spans="2:31">
      <c r="B33" s="46" t="s">
        <v>157</v>
      </c>
      <c r="C33" s="597"/>
    </row>
    <row r="34" spans="2:31">
      <c r="B34" s="597" t="s">
        <v>310</v>
      </c>
      <c r="C34" s="597"/>
    </row>
    <row r="36" spans="2:31">
      <c r="B36" s="590" t="s">
        <v>323</v>
      </c>
    </row>
    <row r="37" spans="2:31">
      <c r="B37" s="1072"/>
      <c r="C37" s="1073"/>
      <c r="D37" s="1073"/>
      <c r="E37" s="1073"/>
      <c r="F37" s="1073"/>
      <c r="G37" s="1073"/>
      <c r="H37" s="1073"/>
      <c r="I37" s="1073"/>
      <c r="J37" s="1073"/>
      <c r="K37" s="1073"/>
      <c r="L37" s="1073"/>
      <c r="M37" s="1073"/>
      <c r="N37" s="1073"/>
      <c r="O37" s="1073"/>
      <c r="P37" s="1073"/>
      <c r="Q37" s="1073"/>
      <c r="R37" s="1073"/>
      <c r="S37" s="1073"/>
      <c r="T37" s="1073"/>
      <c r="U37" s="1073"/>
      <c r="V37" s="1073"/>
      <c r="W37" s="1073"/>
      <c r="X37" s="1073"/>
      <c r="Y37" s="1073"/>
      <c r="Z37" s="1073"/>
      <c r="AA37" s="1073"/>
      <c r="AB37" s="1073"/>
      <c r="AC37" s="1073"/>
      <c r="AD37" s="1073"/>
      <c r="AE37" s="1074"/>
    </row>
    <row r="38" spans="2:31">
      <c r="B38" s="1075"/>
      <c r="C38" s="1076"/>
      <c r="D38" s="1076"/>
      <c r="E38" s="1076"/>
      <c r="F38" s="1076"/>
      <c r="G38" s="1076"/>
      <c r="H38" s="1076"/>
      <c r="I38" s="1076"/>
      <c r="J38" s="1076"/>
      <c r="K38" s="1076"/>
      <c r="L38" s="1076"/>
      <c r="M38" s="1076"/>
      <c r="N38" s="1076"/>
      <c r="O38" s="1076"/>
      <c r="P38" s="1076"/>
      <c r="Q38" s="1076"/>
      <c r="R38" s="1076"/>
      <c r="S38" s="1076"/>
      <c r="T38" s="1076"/>
      <c r="U38" s="1076"/>
      <c r="V38" s="1076"/>
      <c r="W38" s="1076"/>
      <c r="X38" s="1076"/>
      <c r="Y38" s="1076"/>
      <c r="Z38" s="1076"/>
      <c r="AA38" s="1076"/>
      <c r="AB38" s="1076"/>
      <c r="AC38" s="1076"/>
      <c r="AD38" s="1076"/>
      <c r="AE38" s="1077"/>
    </row>
    <row r="39" spans="2:31">
      <c r="B39" s="1075"/>
      <c r="C39" s="1076"/>
      <c r="D39" s="1076"/>
      <c r="E39" s="1076"/>
      <c r="F39" s="1076"/>
      <c r="G39" s="1076"/>
      <c r="H39" s="1076"/>
      <c r="I39" s="1076"/>
      <c r="J39" s="1076"/>
      <c r="K39" s="1076"/>
      <c r="L39" s="1076"/>
      <c r="M39" s="1076"/>
      <c r="N39" s="1076"/>
      <c r="O39" s="1076"/>
      <c r="P39" s="1076"/>
      <c r="Q39" s="1076"/>
      <c r="R39" s="1076"/>
      <c r="S39" s="1076"/>
      <c r="T39" s="1076"/>
      <c r="U39" s="1076"/>
      <c r="V39" s="1076"/>
      <c r="W39" s="1076"/>
      <c r="X39" s="1076"/>
      <c r="Y39" s="1076"/>
      <c r="Z39" s="1076"/>
      <c r="AA39" s="1076"/>
      <c r="AB39" s="1076"/>
      <c r="AC39" s="1076"/>
      <c r="AD39" s="1076"/>
      <c r="AE39" s="1077"/>
    </row>
    <row r="40" spans="2:31">
      <c r="B40" s="1075"/>
      <c r="C40" s="1076"/>
      <c r="D40" s="1076"/>
      <c r="E40" s="1076"/>
      <c r="F40" s="1076"/>
      <c r="G40" s="1076"/>
      <c r="H40" s="1076"/>
      <c r="I40" s="1076"/>
      <c r="J40" s="1076"/>
      <c r="K40" s="1076"/>
      <c r="L40" s="1076"/>
      <c r="M40" s="1076"/>
      <c r="N40" s="1076"/>
      <c r="O40" s="1076"/>
      <c r="P40" s="1076"/>
      <c r="Q40" s="1076"/>
      <c r="R40" s="1076"/>
      <c r="S40" s="1076"/>
      <c r="T40" s="1076"/>
      <c r="U40" s="1076"/>
      <c r="V40" s="1076"/>
      <c r="W40" s="1076"/>
      <c r="X40" s="1076"/>
      <c r="Y40" s="1076"/>
      <c r="Z40" s="1076"/>
      <c r="AA40" s="1076"/>
      <c r="AB40" s="1076"/>
      <c r="AC40" s="1076"/>
      <c r="AD40" s="1076"/>
      <c r="AE40" s="1077"/>
    </row>
    <row r="41" spans="2:31">
      <c r="B41" s="1075"/>
      <c r="C41" s="1076"/>
      <c r="D41" s="1076"/>
      <c r="E41" s="1076"/>
      <c r="F41" s="1076"/>
      <c r="G41" s="1076"/>
      <c r="H41" s="1076"/>
      <c r="I41" s="1076"/>
      <c r="J41" s="1076"/>
      <c r="K41" s="1076"/>
      <c r="L41" s="1076"/>
      <c r="M41" s="1076"/>
      <c r="N41" s="1076"/>
      <c r="O41" s="1076"/>
      <c r="P41" s="1076"/>
      <c r="Q41" s="1076"/>
      <c r="R41" s="1076"/>
      <c r="S41" s="1076"/>
      <c r="T41" s="1076"/>
      <c r="U41" s="1076"/>
      <c r="V41" s="1076"/>
      <c r="W41" s="1076"/>
      <c r="X41" s="1076"/>
      <c r="Y41" s="1076"/>
      <c r="Z41" s="1076"/>
      <c r="AA41" s="1076"/>
      <c r="AB41" s="1076"/>
      <c r="AC41" s="1076"/>
      <c r="AD41" s="1076"/>
      <c r="AE41" s="1077"/>
    </row>
    <row r="42" spans="2:31">
      <c r="B42" s="1075"/>
      <c r="C42" s="1076"/>
      <c r="D42" s="1076"/>
      <c r="E42" s="1076"/>
      <c r="F42" s="1076"/>
      <c r="G42" s="1076"/>
      <c r="H42" s="1076"/>
      <c r="I42" s="1076"/>
      <c r="J42" s="1076"/>
      <c r="K42" s="1076"/>
      <c r="L42" s="1076"/>
      <c r="M42" s="1076"/>
      <c r="N42" s="1076"/>
      <c r="O42" s="1076"/>
      <c r="P42" s="1076"/>
      <c r="Q42" s="1076"/>
      <c r="R42" s="1076"/>
      <c r="S42" s="1076"/>
      <c r="T42" s="1076"/>
      <c r="U42" s="1076"/>
      <c r="V42" s="1076"/>
      <c r="W42" s="1076"/>
      <c r="X42" s="1076"/>
      <c r="Y42" s="1076"/>
      <c r="Z42" s="1076"/>
      <c r="AA42" s="1076"/>
      <c r="AB42" s="1076"/>
      <c r="AC42" s="1076"/>
      <c r="AD42" s="1076"/>
      <c r="AE42" s="1077"/>
    </row>
    <row r="43" spans="2:31">
      <c r="B43" s="1075"/>
      <c r="C43" s="1076"/>
      <c r="D43" s="1076"/>
      <c r="E43" s="1076"/>
      <c r="F43" s="1076"/>
      <c r="G43" s="1076"/>
      <c r="H43" s="1076"/>
      <c r="I43" s="1076"/>
      <c r="J43" s="1076"/>
      <c r="K43" s="1076"/>
      <c r="L43" s="1076"/>
      <c r="M43" s="1076"/>
      <c r="N43" s="1076"/>
      <c r="O43" s="1076"/>
      <c r="P43" s="1076"/>
      <c r="Q43" s="1076"/>
      <c r="R43" s="1076"/>
      <c r="S43" s="1076"/>
      <c r="T43" s="1076"/>
      <c r="U43" s="1076"/>
      <c r="V43" s="1076"/>
      <c r="W43" s="1076"/>
      <c r="X43" s="1076"/>
      <c r="Y43" s="1076"/>
      <c r="Z43" s="1076"/>
      <c r="AA43" s="1076"/>
      <c r="AB43" s="1076"/>
      <c r="AC43" s="1076"/>
      <c r="AD43" s="1076"/>
      <c r="AE43" s="1077"/>
    </row>
    <row r="44" spans="2:31">
      <c r="B44" s="1075"/>
      <c r="C44" s="1076"/>
      <c r="D44" s="1076"/>
      <c r="E44" s="1076"/>
      <c r="F44" s="1076"/>
      <c r="G44" s="1076"/>
      <c r="H44" s="1076"/>
      <c r="I44" s="1076"/>
      <c r="J44" s="1076"/>
      <c r="K44" s="1076"/>
      <c r="L44" s="1076"/>
      <c r="M44" s="1076"/>
      <c r="N44" s="1076"/>
      <c r="O44" s="1076"/>
      <c r="P44" s="1076"/>
      <c r="Q44" s="1076"/>
      <c r="R44" s="1076"/>
      <c r="S44" s="1076"/>
      <c r="T44" s="1076"/>
      <c r="U44" s="1076"/>
      <c r="V44" s="1076"/>
      <c r="W44" s="1076"/>
      <c r="X44" s="1076"/>
      <c r="Y44" s="1076"/>
      <c r="Z44" s="1076"/>
      <c r="AA44" s="1076"/>
      <c r="AB44" s="1076"/>
      <c r="AC44" s="1076"/>
      <c r="AD44" s="1076"/>
      <c r="AE44" s="1077"/>
    </row>
    <row r="45" spans="2:31">
      <c r="B45" s="1075"/>
      <c r="C45" s="1076"/>
      <c r="D45" s="1076"/>
      <c r="E45" s="1076"/>
      <c r="F45" s="1076"/>
      <c r="G45" s="1076"/>
      <c r="H45" s="1076"/>
      <c r="I45" s="1076"/>
      <c r="J45" s="1076"/>
      <c r="K45" s="1076"/>
      <c r="L45" s="1076"/>
      <c r="M45" s="1076"/>
      <c r="N45" s="1076"/>
      <c r="O45" s="1076"/>
      <c r="P45" s="1076"/>
      <c r="Q45" s="1076"/>
      <c r="R45" s="1076"/>
      <c r="S45" s="1076"/>
      <c r="T45" s="1076"/>
      <c r="U45" s="1076"/>
      <c r="V45" s="1076"/>
      <c r="W45" s="1076"/>
      <c r="X45" s="1076"/>
      <c r="Y45" s="1076"/>
      <c r="Z45" s="1076"/>
      <c r="AA45" s="1076"/>
      <c r="AB45" s="1076"/>
      <c r="AC45" s="1076"/>
      <c r="AD45" s="1076"/>
      <c r="AE45" s="1077"/>
    </row>
    <row r="46" spans="2:31">
      <c r="B46" s="1075"/>
      <c r="C46" s="1076"/>
      <c r="D46" s="1076"/>
      <c r="E46" s="1076"/>
      <c r="F46" s="1076"/>
      <c r="G46" s="1076"/>
      <c r="H46" s="1076"/>
      <c r="I46" s="1076"/>
      <c r="J46" s="1076"/>
      <c r="K46" s="1076"/>
      <c r="L46" s="1076"/>
      <c r="M46" s="1076"/>
      <c r="N46" s="1076"/>
      <c r="O46" s="1076"/>
      <c r="P46" s="1076"/>
      <c r="Q46" s="1076"/>
      <c r="R46" s="1076"/>
      <c r="S46" s="1076"/>
      <c r="T46" s="1076"/>
      <c r="U46" s="1076"/>
      <c r="V46" s="1076"/>
      <c r="W46" s="1076"/>
      <c r="X46" s="1076"/>
      <c r="Y46" s="1076"/>
      <c r="Z46" s="1076"/>
      <c r="AA46" s="1076"/>
      <c r="AB46" s="1076"/>
      <c r="AC46" s="1076"/>
      <c r="AD46" s="1076"/>
      <c r="AE46" s="1077"/>
    </row>
    <row r="47" spans="2:31">
      <c r="B47" s="1075"/>
      <c r="C47" s="1076"/>
      <c r="D47" s="1076"/>
      <c r="E47" s="1076"/>
      <c r="F47" s="1076"/>
      <c r="G47" s="1076"/>
      <c r="H47" s="1076"/>
      <c r="I47" s="1076"/>
      <c r="J47" s="1076"/>
      <c r="K47" s="1076"/>
      <c r="L47" s="1076"/>
      <c r="M47" s="1076"/>
      <c r="N47" s="1076"/>
      <c r="O47" s="1076"/>
      <c r="P47" s="1076"/>
      <c r="Q47" s="1076"/>
      <c r="R47" s="1076"/>
      <c r="S47" s="1076"/>
      <c r="T47" s="1076"/>
      <c r="U47" s="1076"/>
      <c r="V47" s="1076"/>
      <c r="W47" s="1076"/>
      <c r="X47" s="1076"/>
      <c r="Y47" s="1076"/>
      <c r="Z47" s="1076"/>
      <c r="AA47" s="1076"/>
      <c r="AB47" s="1076"/>
      <c r="AC47" s="1076"/>
      <c r="AD47" s="1076"/>
      <c r="AE47" s="1077"/>
    </row>
    <row r="48" spans="2:31">
      <c r="B48" s="1075"/>
      <c r="C48" s="1076"/>
      <c r="D48" s="1076"/>
      <c r="E48" s="1076"/>
      <c r="F48" s="1076"/>
      <c r="G48" s="1076"/>
      <c r="H48" s="1076"/>
      <c r="I48" s="1076"/>
      <c r="J48" s="1076"/>
      <c r="K48" s="1076"/>
      <c r="L48" s="1076"/>
      <c r="M48" s="1076"/>
      <c r="N48" s="1076"/>
      <c r="O48" s="1076"/>
      <c r="P48" s="1076"/>
      <c r="Q48" s="1076"/>
      <c r="R48" s="1076"/>
      <c r="S48" s="1076"/>
      <c r="T48" s="1076"/>
      <c r="U48" s="1076"/>
      <c r="V48" s="1076"/>
      <c r="W48" s="1076"/>
      <c r="X48" s="1076"/>
      <c r="Y48" s="1076"/>
      <c r="Z48" s="1076"/>
      <c r="AA48" s="1076"/>
      <c r="AB48" s="1076"/>
      <c r="AC48" s="1076"/>
      <c r="AD48" s="1076"/>
      <c r="AE48" s="1077"/>
    </row>
    <row r="49" spans="2:31">
      <c r="B49" s="1075"/>
      <c r="C49" s="1076"/>
      <c r="D49" s="1076"/>
      <c r="E49" s="1076"/>
      <c r="F49" s="1076"/>
      <c r="G49" s="1076"/>
      <c r="H49" s="1076"/>
      <c r="I49" s="1076"/>
      <c r="J49" s="1076"/>
      <c r="K49" s="1076"/>
      <c r="L49" s="1076"/>
      <c r="M49" s="1076"/>
      <c r="N49" s="1076"/>
      <c r="O49" s="1076"/>
      <c r="P49" s="1076"/>
      <c r="Q49" s="1076"/>
      <c r="R49" s="1076"/>
      <c r="S49" s="1076"/>
      <c r="T49" s="1076"/>
      <c r="U49" s="1076"/>
      <c r="V49" s="1076"/>
      <c r="W49" s="1076"/>
      <c r="X49" s="1076"/>
      <c r="Y49" s="1076"/>
      <c r="Z49" s="1076"/>
      <c r="AA49" s="1076"/>
      <c r="AB49" s="1076"/>
      <c r="AC49" s="1076"/>
      <c r="AD49" s="1076"/>
      <c r="AE49" s="1077"/>
    </row>
    <row r="50" spans="2:31">
      <c r="B50" s="1075"/>
      <c r="C50" s="1076"/>
      <c r="D50" s="1076"/>
      <c r="E50" s="1076"/>
      <c r="F50" s="1076"/>
      <c r="G50" s="1076"/>
      <c r="H50" s="1076"/>
      <c r="I50" s="1076"/>
      <c r="J50" s="1076"/>
      <c r="K50" s="1076"/>
      <c r="L50" s="1076"/>
      <c r="M50" s="1076"/>
      <c r="N50" s="1076"/>
      <c r="O50" s="1076"/>
      <c r="P50" s="1076"/>
      <c r="Q50" s="1076"/>
      <c r="R50" s="1076"/>
      <c r="S50" s="1076"/>
      <c r="T50" s="1076"/>
      <c r="U50" s="1076"/>
      <c r="V50" s="1076"/>
      <c r="W50" s="1076"/>
      <c r="X50" s="1076"/>
      <c r="Y50" s="1076"/>
      <c r="Z50" s="1076"/>
      <c r="AA50" s="1076"/>
      <c r="AB50" s="1076"/>
      <c r="AC50" s="1076"/>
      <c r="AD50" s="1076"/>
      <c r="AE50" s="1077"/>
    </row>
    <row r="51" spans="2:31">
      <c r="B51" s="1075"/>
      <c r="C51" s="1076"/>
      <c r="D51" s="1076"/>
      <c r="E51" s="1076"/>
      <c r="F51" s="1076"/>
      <c r="G51" s="1076"/>
      <c r="H51" s="1076"/>
      <c r="I51" s="1076"/>
      <c r="J51" s="1076"/>
      <c r="K51" s="1076"/>
      <c r="L51" s="1076"/>
      <c r="M51" s="1076"/>
      <c r="N51" s="1076"/>
      <c r="O51" s="1076"/>
      <c r="P51" s="1076"/>
      <c r="Q51" s="1076"/>
      <c r="R51" s="1076"/>
      <c r="S51" s="1076"/>
      <c r="T51" s="1076"/>
      <c r="U51" s="1076"/>
      <c r="V51" s="1076"/>
      <c r="W51" s="1076"/>
      <c r="X51" s="1076"/>
      <c r="Y51" s="1076"/>
      <c r="Z51" s="1076"/>
      <c r="AA51" s="1076"/>
      <c r="AB51" s="1076"/>
      <c r="AC51" s="1076"/>
      <c r="AD51" s="1076"/>
      <c r="AE51" s="1077"/>
    </row>
    <row r="52" spans="2:31">
      <c r="B52" s="1078"/>
      <c r="C52" s="1079"/>
      <c r="D52" s="1079"/>
      <c r="E52" s="1079"/>
      <c r="F52" s="1079"/>
      <c r="G52" s="1079"/>
      <c r="H52" s="1079"/>
      <c r="I52" s="1079"/>
      <c r="J52" s="1079"/>
      <c r="K52" s="1079"/>
      <c r="L52" s="1079"/>
      <c r="M52" s="1079"/>
      <c r="N52" s="1079"/>
      <c r="O52" s="1079"/>
      <c r="P52" s="1079"/>
      <c r="Q52" s="1079"/>
      <c r="R52" s="1079"/>
      <c r="S52" s="1079"/>
      <c r="T52" s="1079"/>
      <c r="U52" s="1079"/>
      <c r="V52" s="1079"/>
      <c r="W52" s="1079"/>
      <c r="X52" s="1079"/>
      <c r="Y52" s="1079"/>
      <c r="Z52" s="1079"/>
      <c r="AA52" s="1079"/>
      <c r="AB52" s="1079"/>
      <c r="AC52" s="1079"/>
      <c r="AD52" s="1079"/>
      <c r="AE52" s="1080"/>
    </row>
  </sheetData>
  <mergeCells count="11">
    <mergeCell ref="B37:AE52"/>
    <mergeCell ref="B3:AE3"/>
    <mergeCell ref="B6:D8"/>
    <mergeCell ref="J6:AD6"/>
    <mergeCell ref="AE6:AE8"/>
    <mergeCell ref="E6:I6"/>
    <mergeCell ref="B31:D31"/>
    <mergeCell ref="B27:D27"/>
    <mergeCell ref="B19:D19"/>
    <mergeCell ref="B14:D14"/>
    <mergeCell ref="B9:D9"/>
  </mergeCells>
  <phoneticPr fontId="2"/>
  <pageMargins left="0.70866141732283472" right="0.51181102362204722" top="0.74803149606299213" bottom="0.74803149606299213" header="0.31496062992125984" footer="0.31496062992125984"/>
  <pageSetup paperSize="8" fitToHeight="0" orientation="landscape"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2:Q43"/>
  <sheetViews>
    <sheetView showGridLines="0" zoomScale="85" zoomScaleNormal="85" workbookViewId="0">
      <selection activeCell="E19" sqref="E19"/>
    </sheetView>
  </sheetViews>
  <sheetFormatPr defaultColWidth="9.140625" defaultRowHeight="14.25" customHeight="1"/>
  <cols>
    <col min="1" max="1" width="3.140625" style="46" customWidth="1"/>
    <col min="2" max="2" width="23.42578125" style="46" customWidth="1"/>
    <col min="3" max="3" width="12.140625" style="46" customWidth="1"/>
    <col min="4" max="4" width="33.85546875" style="46" customWidth="1"/>
    <col min="5" max="5" width="18.42578125" style="48" customWidth="1"/>
    <col min="6" max="6" width="16.28515625" style="46" customWidth="1"/>
    <col min="7" max="16384" width="9.140625" style="46"/>
  </cols>
  <sheetData>
    <row r="2" spans="2:17" ht="14.25" customHeight="1">
      <c r="F2" s="45" t="s">
        <v>704</v>
      </c>
    </row>
    <row r="3" spans="2:17" ht="21" customHeight="1">
      <c r="B3" s="765" t="s">
        <v>674</v>
      </c>
      <c r="C3" s="765"/>
      <c r="D3" s="765"/>
      <c r="E3" s="765"/>
      <c r="F3" s="765"/>
    </row>
    <row r="4" spans="2:17" ht="7.5" customHeight="1">
      <c r="P4" s="55"/>
      <c r="Q4" s="55"/>
    </row>
    <row r="5" spans="2:17" ht="33" customHeight="1">
      <c r="B5" s="49" t="s">
        <v>75</v>
      </c>
      <c r="C5" s="49" t="s">
        <v>214</v>
      </c>
      <c r="D5" s="49" t="s">
        <v>74</v>
      </c>
      <c r="E5" s="50" t="s">
        <v>670</v>
      </c>
      <c r="F5" s="50" t="s">
        <v>219</v>
      </c>
      <c r="P5" s="55"/>
      <c r="Q5" s="55"/>
    </row>
    <row r="6" spans="2:17" ht="14.25" customHeight="1">
      <c r="B6" s="549" t="s">
        <v>118</v>
      </c>
      <c r="C6" s="549" t="s">
        <v>215</v>
      </c>
      <c r="D6" s="549" t="s">
        <v>119</v>
      </c>
      <c r="E6" s="550" t="s">
        <v>666</v>
      </c>
      <c r="F6" s="549"/>
      <c r="P6" s="557" t="s">
        <v>666</v>
      </c>
      <c r="Q6" s="55"/>
    </row>
    <row r="7" spans="2:17" ht="14.25" customHeight="1">
      <c r="B7" s="549" t="s">
        <v>117</v>
      </c>
      <c r="C7" s="549" t="s">
        <v>215</v>
      </c>
      <c r="D7" s="549" t="s">
        <v>119</v>
      </c>
      <c r="E7" s="550" t="s">
        <v>667</v>
      </c>
      <c r="F7" s="549"/>
      <c r="P7" s="557" t="s">
        <v>667</v>
      </c>
      <c r="Q7" s="55"/>
    </row>
    <row r="8" spans="2:17" ht="14.25" customHeight="1">
      <c r="B8" s="549" t="s">
        <v>673</v>
      </c>
      <c r="C8" s="549" t="s">
        <v>216</v>
      </c>
      <c r="D8" s="549" t="s">
        <v>671</v>
      </c>
      <c r="E8" s="550" t="s">
        <v>668</v>
      </c>
      <c r="F8" s="549"/>
      <c r="P8" s="557" t="s">
        <v>668</v>
      </c>
      <c r="Q8" s="55"/>
    </row>
    <row r="9" spans="2:17" ht="14.25" customHeight="1">
      <c r="B9" s="549" t="s">
        <v>673</v>
      </c>
      <c r="C9" s="549" t="s">
        <v>217</v>
      </c>
      <c r="D9" s="549" t="s">
        <v>672</v>
      </c>
      <c r="E9" s="550" t="s">
        <v>669</v>
      </c>
      <c r="F9" s="549"/>
      <c r="P9" s="557" t="s">
        <v>669</v>
      </c>
      <c r="Q9" s="55"/>
    </row>
    <row r="10" spans="2:17" ht="14.25" customHeight="1">
      <c r="B10" s="549"/>
      <c r="C10" s="549"/>
      <c r="D10" s="549"/>
      <c r="E10" s="550"/>
      <c r="F10" s="549"/>
      <c r="P10" s="55"/>
      <c r="Q10" s="55"/>
    </row>
    <row r="11" spans="2:17" ht="14.25" customHeight="1">
      <c r="B11" s="549"/>
      <c r="C11" s="549"/>
      <c r="D11" s="549"/>
      <c r="E11" s="550"/>
      <c r="F11" s="549"/>
      <c r="P11" s="55"/>
      <c r="Q11" s="55"/>
    </row>
    <row r="12" spans="2:17" ht="14.25" customHeight="1">
      <c r="B12" s="549"/>
      <c r="C12" s="549"/>
      <c r="D12" s="549"/>
      <c r="E12" s="550"/>
      <c r="F12" s="549"/>
      <c r="P12" s="55"/>
      <c r="Q12" s="55"/>
    </row>
    <row r="13" spans="2:17" ht="14.25" customHeight="1">
      <c r="B13" s="549"/>
      <c r="C13" s="549"/>
      <c r="D13" s="549"/>
      <c r="E13" s="550"/>
      <c r="F13" s="549"/>
    </row>
    <row r="14" spans="2:17" ht="14.25" customHeight="1">
      <c r="B14" s="549"/>
      <c r="C14" s="549"/>
      <c r="D14" s="549"/>
      <c r="E14" s="550"/>
      <c r="F14" s="549"/>
    </row>
    <row r="15" spans="2:17" ht="14.25" customHeight="1">
      <c r="B15" s="549"/>
      <c r="C15" s="549"/>
      <c r="D15" s="549"/>
      <c r="E15" s="550"/>
      <c r="F15" s="549"/>
    </row>
    <row r="16" spans="2:17" ht="14.25" customHeight="1">
      <c r="B16" s="549"/>
      <c r="C16" s="549"/>
      <c r="D16" s="549"/>
      <c r="E16" s="550"/>
      <c r="F16" s="549"/>
    </row>
    <row r="17" spans="2:6" ht="14.25" customHeight="1">
      <c r="B17" s="549"/>
      <c r="C17" s="549"/>
      <c r="D17" s="549"/>
      <c r="E17" s="550"/>
      <c r="F17" s="549"/>
    </row>
    <row r="18" spans="2:6" ht="14.25" customHeight="1">
      <c r="B18" s="549"/>
      <c r="C18" s="549"/>
      <c r="D18" s="549"/>
      <c r="E18" s="550"/>
      <c r="F18" s="549"/>
    </row>
    <row r="19" spans="2:6" ht="14.25" customHeight="1">
      <c r="B19" s="549"/>
      <c r="C19" s="549"/>
      <c r="D19" s="549"/>
      <c r="E19" s="550"/>
      <c r="F19" s="549"/>
    </row>
    <row r="20" spans="2:6" ht="14.25" customHeight="1">
      <c r="B20" s="549"/>
      <c r="C20" s="549"/>
      <c r="D20" s="549"/>
      <c r="E20" s="550"/>
      <c r="F20" s="549"/>
    </row>
    <row r="21" spans="2:6" ht="14.25" customHeight="1">
      <c r="B21" s="549"/>
      <c r="C21" s="549"/>
      <c r="D21" s="549"/>
      <c r="E21" s="550"/>
      <c r="F21" s="549"/>
    </row>
    <row r="22" spans="2:6" ht="14.25" customHeight="1">
      <c r="B22" s="549"/>
      <c r="C22" s="549"/>
      <c r="D22" s="549"/>
      <c r="E22" s="550"/>
      <c r="F22" s="549"/>
    </row>
    <row r="23" spans="2:6" ht="14.25" customHeight="1">
      <c r="B23" s="549"/>
      <c r="C23" s="549"/>
      <c r="D23" s="549"/>
      <c r="E23" s="550"/>
      <c r="F23" s="549"/>
    </row>
    <row r="24" spans="2:6" ht="14.25" customHeight="1">
      <c r="B24" s="549"/>
      <c r="C24" s="549"/>
      <c r="D24" s="549"/>
      <c r="E24" s="550"/>
      <c r="F24" s="549"/>
    </row>
    <row r="25" spans="2:6" ht="14.25" customHeight="1">
      <c r="B25" s="549"/>
      <c r="C25" s="549"/>
      <c r="D25" s="549"/>
      <c r="E25" s="550"/>
      <c r="F25" s="549"/>
    </row>
    <row r="26" spans="2:6" ht="14.25" customHeight="1">
      <c r="B26" s="549"/>
      <c r="C26" s="549"/>
      <c r="D26" s="549"/>
      <c r="E26" s="550"/>
      <c r="F26" s="549"/>
    </row>
    <row r="27" spans="2:6" ht="14.25" customHeight="1">
      <c r="B27" s="549"/>
      <c r="C27" s="549"/>
      <c r="D27" s="549"/>
      <c r="E27" s="550"/>
      <c r="F27" s="549"/>
    </row>
    <row r="28" spans="2:6" ht="14.25" customHeight="1">
      <c r="B28" s="549"/>
      <c r="C28" s="549"/>
      <c r="D28" s="549"/>
      <c r="E28" s="550"/>
      <c r="F28" s="549"/>
    </row>
    <row r="29" spans="2:6" ht="14.25" customHeight="1">
      <c r="B29" s="549"/>
      <c r="C29" s="549"/>
      <c r="D29" s="549"/>
      <c r="E29" s="550"/>
      <c r="F29" s="549"/>
    </row>
    <row r="30" spans="2:6" ht="14.25" customHeight="1">
      <c r="B30" s="549"/>
      <c r="C30" s="549"/>
      <c r="D30" s="549"/>
      <c r="E30" s="550"/>
      <c r="F30" s="549"/>
    </row>
    <row r="31" spans="2:6" ht="14.25" customHeight="1">
      <c r="B31" s="549"/>
      <c r="C31" s="549"/>
      <c r="D31" s="549"/>
      <c r="E31" s="550"/>
      <c r="F31" s="549"/>
    </row>
    <row r="32" spans="2:6" ht="14.25" customHeight="1" thickBot="1">
      <c r="B32" s="549"/>
      <c r="C32" s="549"/>
      <c r="D32" s="549"/>
      <c r="E32" s="550"/>
      <c r="F32" s="551"/>
    </row>
    <row r="33" spans="2:6" ht="20.100000000000001" customHeight="1" thickBot="1">
      <c r="B33" s="1094" t="s">
        <v>220</v>
      </c>
      <c r="C33" s="1095"/>
      <c r="D33" s="1095"/>
      <c r="E33" s="1095"/>
      <c r="F33" s="112">
        <f>SUM(F6:F32)</f>
        <v>0</v>
      </c>
    </row>
    <row r="34" spans="2:6" ht="13.5">
      <c r="B34" s="572" t="s">
        <v>122</v>
      </c>
      <c r="C34" s="572"/>
      <c r="D34" s="572"/>
      <c r="E34" s="573"/>
      <c r="F34" s="572"/>
    </row>
    <row r="35" spans="2:6" ht="13.5">
      <c r="B35" s="572" t="s">
        <v>705</v>
      </c>
      <c r="C35" s="572"/>
      <c r="D35" s="572"/>
      <c r="E35" s="573"/>
      <c r="F35" s="572"/>
    </row>
    <row r="36" spans="2:6" ht="13.5">
      <c r="B36" s="572" t="s">
        <v>675</v>
      </c>
      <c r="C36" s="572"/>
      <c r="D36" s="572"/>
      <c r="E36" s="573"/>
      <c r="F36" s="572"/>
    </row>
    <row r="37" spans="2:6" ht="13.5">
      <c r="B37" s="1098" t="s">
        <v>677</v>
      </c>
      <c r="C37" s="1098"/>
      <c r="D37" s="1098"/>
      <c r="E37" s="1098"/>
      <c r="F37" s="1098"/>
    </row>
    <row r="38" spans="2:6" ht="13.5">
      <c r="B38" s="572" t="s">
        <v>246</v>
      </c>
      <c r="C38" s="572"/>
      <c r="D38" s="572"/>
      <c r="E38" s="573"/>
      <c r="F38" s="572"/>
    </row>
    <row r="39" spans="2:6" ht="13.5">
      <c r="B39" s="572" t="s">
        <v>676</v>
      </c>
      <c r="C39" s="572"/>
      <c r="D39" s="572"/>
      <c r="E39" s="573"/>
      <c r="F39" s="572"/>
    </row>
    <row r="40" spans="2:6" ht="13.5">
      <c r="B40" s="572" t="s">
        <v>706</v>
      </c>
      <c r="C40" s="572"/>
      <c r="D40" s="572"/>
      <c r="E40" s="573"/>
      <c r="F40" s="572"/>
    </row>
    <row r="41" spans="2:6" ht="14.25" customHeight="1" thickBot="1"/>
    <row r="42" spans="2:6" ht="26.25" customHeight="1" thickBot="1">
      <c r="B42" s="1096" t="s">
        <v>679</v>
      </c>
      <c r="C42" s="1097"/>
      <c r="D42" s="552">
        <f>F33</f>
        <v>0</v>
      </c>
      <c r="E42" s="553" t="s">
        <v>678</v>
      </c>
    </row>
    <row r="43" spans="2:6" ht="13.5"/>
  </sheetData>
  <mergeCells count="4">
    <mergeCell ref="B3:F3"/>
    <mergeCell ref="B33:E33"/>
    <mergeCell ref="B42:C42"/>
    <mergeCell ref="B37:F37"/>
  </mergeCells>
  <phoneticPr fontId="2"/>
  <dataValidations count="1">
    <dataValidation type="list" allowBlank="1" showInputMessage="1" showErrorMessage="1" sqref="E6:E32" xr:uid="{00000000-0002-0000-2200-000000000000}">
      <formula1>$P$6:$P$10</formula1>
    </dataValidation>
  </dataValidations>
  <pageMargins left="0.7" right="0.7" top="0.75" bottom="0.75" header="0.3" footer="0.3"/>
  <pageSetup paperSize="9" scale="93"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2:AK40"/>
  <sheetViews>
    <sheetView showGridLines="0" zoomScale="70" zoomScaleNormal="70" workbookViewId="0">
      <selection activeCell="A10" sqref="A10:J10"/>
    </sheetView>
  </sheetViews>
  <sheetFormatPr defaultColWidth="9.140625" defaultRowHeight="16.5" customHeight="1"/>
  <cols>
    <col min="1" max="1" width="2.140625" style="46" customWidth="1"/>
    <col min="2" max="2" width="22" style="46" customWidth="1"/>
    <col min="3" max="3" width="23.42578125" style="46" customWidth="1"/>
    <col min="4" max="4" width="14.28515625" style="48" customWidth="1"/>
    <col min="5" max="5" width="10.140625" style="46" customWidth="1"/>
    <col min="6" max="26" width="8.140625" style="46" customWidth="1"/>
    <col min="27" max="16384" width="9.140625" style="46"/>
  </cols>
  <sheetData>
    <row r="2" spans="2:37" ht="16.5" customHeight="1">
      <c r="Z2" s="45" t="s">
        <v>708</v>
      </c>
    </row>
    <row r="3" spans="2:37" ht="20.25" customHeight="1">
      <c r="B3" s="765" t="s">
        <v>680</v>
      </c>
      <c r="C3" s="765"/>
      <c r="D3" s="765"/>
      <c r="E3" s="765"/>
      <c r="F3" s="765"/>
      <c r="G3" s="765"/>
      <c r="H3" s="765"/>
      <c r="I3" s="765"/>
      <c r="J3" s="765"/>
      <c r="K3" s="765"/>
      <c r="L3" s="765"/>
      <c r="M3" s="765"/>
      <c r="N3" s="765"/>
      <c r="O3" s="765"/>
      <c r="P3" s="765"/>
      <c r="Q3" s="765"/>
      <c r="R3" s="765"/>
      <c r="S3" s="765"/>
      <c r="T3" s="765"/>
      <c r="U3" s="765"/>
      <c r="V3" s="765"/>
      <c r="W3" s="765"/>
      <c r="X3" s="765"/>
      <c r="Y3" s="765"/>
      <c r="Z3" s="765"/>
    </row>
    <row r="4" spans="2:37" ht="16.5" customHeight="1">
      <c r="Z4" s="47" t="s">
        <v>70</v>
      </c>
    </row>
    <row r="5" spans="2:37" ht="16.5" customHeight="1">
      <c r="B5" s="844" t="s">
        <v>73</v>
      </c>
      <c r="C5" s="844" t="s">
        <v>74</v>
      </c>
      <c r="D5" s="1113" t="s">
        <v>707</v>
      </c>
      <c r="E5" s="1113" t="s">
        <v>273</v>
      </c>
      <c r="F5" s="844" t="s">
        <v>71</v>
      </c>
      <c r="G5" s="844"/>
      <c r="H5" s="844"/>
      <c r="I5" s="844"/>
      <c r="J5" s="844"/>
      <c r="K5" s="844"/>
      <c r="L5" s="844"/>
      <c r="M5" s="844"/>
      <c r="N5" s="844"/>
      <c r="O5" s="844"/>
      <c r="P5" s="844"/>
      <c r="Q5" s="844"/>
      <c r="R5" s="844"/>
      <c r="S5" s="844"/>
      <c r="T5" s="844"/>
      <c r="U5" s="844"/>
      <c r="V5" s="844"/>
      <c r="W5" s="844"/>
      <c r="X5" s="844"/>
      <c r="Y5" s="844"/>
      <c r="Z5" s="844"/>
      <c r="AK5" s="55"/>
    </row>
    <row r="6" spans="2:37" ht="28.5" customHeight="1">
      <c r="B6" s="844"/>
      <c r="C6" s="844"/>
      <c r="D6" s="1116"/>
      <c r="E6" s="1087"/>
      <c r="F6" s="50" t="s">
        <v>96</v>
      </c>
      <c r="G6" s="50" t="s">
        <v>97</v>
      </c>
      <c r="H6" s="50" t="s">
        <v>98</v>
      </c>
      <c r="I6" s="50" t="s">
        <v>99</v>
      </c>
      <c r="J6" s="50" t="s">
        <v>100</v>
      </c>
      <c r="K6" s="50" t="s">
        <v>101</v>
      </c>
      <c r="L6" s="50" t="s">
        <v>102</v>
      </c>
      <c r="M6" s="50" t="s">
        <v>103</v>
      </c>
      <c r="N6" s="50" t="s">
        <v>104</v>
      </c>
      <c r="O6" s="50" t="s">
        <v>105</v>
      </c>
      <c r="P6" s="50" t="s">
        <v>106</v>
      </c>
      <c r="Q6" s="50" t="s">
        <v>107</v>
      </c>
      <c r="R6" s="50" t="s">
        <v>108</v>
      </c>
      <c r="S6" s="50" t="s">
        <v>109</v>
      </c>
      <c r="T6" s="50" t="s">
        <v>110</v>
      </c>
      <c r="U6" s="50" t="s">
        <v>111</v>
      </c>
      <c r="V6" s="50" t="s">
        <v>112</v>
      </c>
      <c r="W6" s="50" t="s">
        <v>113</v>
      </c>
      <c r="X6" s="50" t="s">
        <v>114</v>
      </c>
      <c r="Y6" s="50" t="s">
        <v>115</v>
      </c>
      <c r="Z6" s="50" t="s">
        <v>578</v>
      </c>
      <c r="AK6" s="557" t="s">
        <v>666</v>
      </c>
    </row>
    <row r="7" spans="2:37" ht="23.25" customHeight="1">
      <c r="B7" s="554" t="s">
        <v>72</v>
      </c>
      <c r="C7" s="555" t="s">
        <v>120</v>
      </c>
      <c r="D7" s="589" t="s">
        <v>666</v>
      </c>
      <c r="E7" s="555">
        <f>SUM(F7:Z7)</f>
        <v>0</v>
      </c>
      <c r="F7" s="555"/>
      <c r="G7" s="555"/>
      <c r="H7" s="555"/>
      <c r="I7" s="555"/>
      <c r="J7" s="555"/>
      <c r="K7" s="555"/>
      <c r="L7" s="555"/>
      <c r="M7" s="555"/>
      <c r="N7" s="555"/>
      <c r="O7" s="555"/>
      <c r="P7" s="555"/>
      <c r="Q7" s="555"/>
      <c r="R7" s="555"/>
      <c r="S7" s="555"/>
      <c r="T7" s="555"/>
      <c r="U7" s="555"/>
      <c r="V7" s="555"/>
      <c r="W7" s="555"/>
      <c r="X7" s="555"/>
      <c r="Y7" s="555"/>
      <c r="Z7" s="555"/>
      <c r="AK7" s="557" t="s">
        <v>667</v>
      </c>
    </row>
    <row r="8" spans="2:37" ht="22.9" customHeight="1">
      <c r="B8" s="554" t="s">
        <v>687</v>
      </c>
      <c r="C8" s="555" t="s">
        <v>121</v>
      </c>
      <c r="D8" s="589" t="s">
        <v>667</v>
      </c>
      <c r="E8" s="555">
        <f t="shared" ref="E8:E30" si="0">SUM(F8:Z8)</f>
        <v>0</v>
      </c>
      <c r="F8" s="555"/>
      <c r="G8" s="555"/>
      <c r="H8" s="555"/>
      <c r="I8" s="555"/>
      <c r="J8" s="555"/>
      <c r="K8" s="555"/>
      <c r="L8" s="555"/>
      <c r="M8" s="555"/>
      <c r="N8" s="555"/>
      <c r="O8" s="555"/>
      <c r="P8" s="555"/>
      <c r="Q8" s="555"/>
      <c r="R8" s="555"/>
      <c r="S8" s="555"/>
      <c r="T8" s="555"/>
      <c r="U8" s="555"/>
      <c r="V8" s="555"/>
      <c r="W8" s="555"/>
      <c r="X8" s="555"/>
      <c r="Y8" s="555"/>
      <c r="Z8" s="555"/>
      <c r="AK8" s="557" t="s">
        <v>668</v>
      </c>
    </row>
    <row r="9" spans="2:37" ht="23.25" customHeight="1">
      <c r="B9" s="554" t="s">
        <v>72</v>
      </c>
      <c r="C9" s="555" t="s">
        <v>123</v>
      </c>
      <c r="D9" s="589" t="s">
        <v>668</v>
      </c>
      <c r="E9" s="555">
        <f t="shared" si="0"/>
        <v>0</v>
      </c>
      <c r="F9" s="555"/>
      <c r="G9" s="555"/>
      <c r="H9" s="555"/>
      <c r="I9" s="555"/>
      <c r="J9" s="555"/>
      <c r="K9" s="555"/>
      <c r="L9" s="555"/>
      <c r="M9" s="555"/>
      <c r="N9" s="555"/>
      <c r="O9" s="555"/>
      <c r="P9" s="555"/>
      <c r="Q9" s="555"/>
      <c r="R9" s="555"/>
      <c r="S9" s="555"/>
      <c r="T9" s="555"/>
      <c r="U9" s="555"/>
      <c r="V9" s="555"/>
      <c r="W9" s="555"/>
      <c r="X9" s="555"/>
      <c r="Y9" s="555"/>
      <c r="Z9" s="555"/>
      <c r="AK9" s="557" t="s">
        <v>669</v>
      </c>
    </row>
    <row r="10" spans="2:37" ht="23.25" customHeight="1">
      <c r="B10" s="554" t="s">
        <v>72</v>
      </c>
      <c r="C10" s="555" t="s">
        <v>124</v>
      </c>
      <c r="D10" s="589" t="s">
        <v>669</v>
      </c>
      <c r="E10" s="555">
        <f t="shared" si="0"/>
        <v>0</v>
      </c>
      <c r="F10" s="555"/>
      <c r="G10" s="555"/>
      <c r="H10" s="555"/>
      <c r="I10" s="555"/>
      <c r="J10" s="555"/>
      <c r="K10" s="555"/>
      <c r="L10" s="555"/>
      <c r="M10" s="555"/>
      <c r="N10" s="555"/>
      <c r="O10" s="555"/>
      <c r="P10" s="555"/>
      <c r="Q10" s="555"/>
      <c r="R10" s="555"/>
      <c r="S10" s="555"/>
      <c r="T10" s="555"/>
      <c r="U10" s="555"/>
      <c r="V10" s="555"/>
      <c r="W10" s="555"/>
      <c r="X10" s="555"/>
      <c r="Y10" s="555"/>
      <c r="Z10" s="555"/>
      <c r="AK10" s="55"/>
    </row>
    <row r="11" spans="2:37" ht="22.9" customHeight="1">
      <c r="B11" s="555"/>
      <c r="C11" s="554"/>
      <c r="D11" s="589"/>
      <c r="E11" s="555">
        <f t="shared" si="0"/>
        <v>0</v>
      </c>
      <c r="F11" s="555"/>
      <c r="G11" s="555"/>
      <c r="H11" s="555"/>
      <c r="I11" s="555"/>
      <c r="J11" s="555"/>
      <c r="K11" s="555"/>
      <c r="L11" s="555"/>
      <c r="M11" s="555"/>
      <c r="N11" s="555"/>
      <c r="O11" s="555"/>
      <c r="P11" s="555"/>
      <c r="Q11" s="555"/>
      <c r="R11" s="555"/>
      <c r="S11" s="555"/>
      <c r="T11" s="555"/>
      <c r="U11" s="555"/>
      <c r="V11" s="555"/>
      <c r="W11" s="555"/>
      <c r="X11" s="555"/>
      <c r="Y11" s="555"/>
      <c r="Z11" s="555"/>
    </row>
    <row r="12" spans="2:37" ht="23.25" customHeight="1">
      <c r="B12" s="554"/>
      <c r="C12" s="554"/>
      <c r="D12" s="589"/>
      <c r="E12" s="555">
        <f t="shared" si="0"/>
        <v>0</v>
      </c>
      <c r="F12" s="555"/>
      <c r="G12" s="555"/>
      <c r="H12" s="555"/>
      <c r="I12" s="555"/>
      <c r="J12" s="555"/>
      <c r="K12" s="555"/>
      <c r="L12" s="555"/>
      <c r="M12" s="555"/>
      <c r="N12" s="555"/>
      <c r="O12" s="555"/>
      <c r="P12" s="555"/>
      <c r="Q12" s="555"/>
      <c r="R12" s="555"/>
      <c r="S12" s="555"/>
      <c r="T12" s="555"/>
      <c r="U12" s="555"/>
      <c r="V12" s="555"/>
      <c r="W12" s="555"/>
      <c r="X12" s="555"/>
      <c r="Y12" s="555"/>
      <c r="Z12" s="555"/>
    </row>
    <row r="13" spans="2:37" ht="23.25" customHeight="1">
      <c r="B13" s="554"/>
      <c r="C13" s="554"/>
      <c r="D13" s="589"/>
      <c r="E13" s="555">
        <f t="shared" si="0"/>
        <v>0</v>
      </c>
      <c r="F13" s="555"/>
      <c r="G13" s="555"/>
      <c r="H13" s="555"/>
      <c r="I13" s="555"/>
      <c r="J13" s="555"/>
      <c r="K13" s="555"/>
      <c r="L13" s="555"/>
      <c r="M13" s="555"/>
      <c r="N13" s="555"/>
      <c r="O13" s="555"/>
      <c r="P13" s="555"/>
      <c r="Q13" s="555"/>
      <c r="R13" s="555"/>
      <c r="S13" s="555"/>
      <c r="T13" s="555"/>
      <c r="U13" s="555"/>
      <c r="V13" s="555"/>
      <c r="W13" s="555"/>
      <c r="X13" s="555"/>
      <c r="Y13" s="555"/>
      <c r="Z13" s="555"/>
    </row>
    <row r="14" spans="2:37" ht="23.25" customHeight="1">
      <c r="B14" s="555"/>
      <c r="C14" s="554"/>
      <c r="D14" s="589"/>
      <c r="E14" s="555">
        <f t="shared" si="0"/>
        <v>0</v>
      </c>
      <c r="F14" s="555"/>
      <c r="G14" s="555"/>
      <c r="H14" s="555"/>
      <c r="I14" s="555"/>
      <c r="J14" s="555"/>
      <c r="K14" s="555"/>
      <c r="L14" s="555"/>
      <c r="M14" s="555"/>
      <c r="N14" s="555"/>
      <c r="O14" s="555"/>
      <c r="P14" s="555"/>
      <c r="Q14" s="555"/>
      <c r="R14" s="555"/>
      <c r="S14" s="555"/>
      <c r="T14" s="555"/>
      <c r="U14" s="555"/>
      <c r="V14" s="555"/>
      <c r="W14" s="555"/>
      <c r="X14" s="555"/>
      <c r="Y14" s="555"/>
      <c r="Z14" s="555"/>
    </row>
    <row r="15" spans="2:37" ht="23.25" customHeight="1">
      <c r="B15" s="555"/>
      <c r="C15" s="554"/>
      <c r="D15" s="589"/>
      <c r="E15" s="555">
        <f t="shared" si="0"/>
        <v>0</v>
      </c>
      <c r="F15" s="555"/>
      <c r="G15" s="555"/>
      <c r="H15" s="555"/>
      <c r="I15" s="555"/>
      <c r="J15" s="555"/>
      <c r="K15" s="555"/>
      <c r="L15" s="555"/>
      <c r="M15" s="555"/>
      <c r="N15" s="555"/>
      <c r="O15" s="555"/>
      <c r="P15" s="555"/>
      <c r="Q15" s="555"/>
      <c r="R15" s="555"/>
      <c r="S15" s="555"/>
      <c r="T15" s="555"/>
      <c r="U15" s="555"/>
      <c r="V15" s="555"/>
      <c r="W15" s="555"/>
      <c r="X15" s="555"/>
      <c r="Y15" s="555"/>
      <c r="Z15" s="555"/>
    </row>
    <row r="16" spans="2:37" ht="23.25" customHeight="1">
      <c r="B16" s="555"/>
      <c r="C16" s="554"/>
      <c r="D16" s="589"/>
      <c r="E16" s="555">
        <f t="shared" si="0"/>
        <v>0</v>
      </c>
      <c r="F16" s="555"/>
      <c r="G16" s="555"/>
      <c r="H16" s="555"/>
      <c r="I16" s="555"/>
      <c r="J16" s="555"/>
      <c r="K16" s="555"/>
      <c r="L16" s="555"/>
      <c r="M16" s="555"/>
      <c r="N16" s="555"/>
      <c r="O16" s="555"/>
      <c r="P16" s="555"/>
      <c r="Q16" s="555"/>
      <c r="R16" s="555"/>
      <c r="S16" s="555"/>
      <c r="T16" s="555"/>
      <c r="U16" s="555"/>
      <c r="V16" s="555"/>
      <c r="W16" s="555"/>
      <c r="X16" s="555"/>
      <c r="Y16" s="555"/>
      <c r="Z16" s="555"/>
    </row>
    <row r="17" spans="2:26" ht="23.25" customHeight="1">
      <c r="B17" s="555"/>
      <c r="C17" s="554"/>
      <c r="D17" s="589"/>
      <c r="E17" s="555">
        <f t="shared" si="0"/>
        <v>0</v>
      </c>
      <c r="F17" s="555"/>
      <c r="G17" s="555"/>
      <c r="H17" s="555"/>
      <c r="I17" s="555"/>
      <c r="J17" s="555"/>
      <c r="K17" s="555"/>
      <c r="L17" s="555"/>
      <c r="M17" s="555"/>
      <c r="N17" s="555"/>
      <c r="O17" s="555"/>
      <c r="P17" s="555"/>
      <c r="Q17" s="555"/>
      <c r="R17" s="555"/>
      <c r="S17" s="555"/>
      <c r="T17" s="555"/>
      <c r="U17" s="555"/>
      <c r="V17" s="555"/>
      <c r="W17" s="555"/>
      <c r="X17" s="555"/>
      <c r="Y17" s="555"/>
      <c r="Z17" s="555"/>
    </row>
    <row r="18" spans="2:26" ht="23.25" customHeight="1">
      <c r="B18" s="555"/>
      <c r="C18" s="554"/>
      <c r="D18" s="589"/>
      <c r="E18" s="555">
        <f t="shared" si="0"/>
        <v>0</v>
      </c>
      <c r="F18" s="555"/>
      <c r="G18" s="555"/>
      <c r="H18" s="555"/>
      <c r="I18" s="555"/>
      <c r="J18" s="555"/>
      <c r="K18" s="555"/>
      <c r="L18" s="555"/>
      <c r="M18" s="555"/>
      <c r="N18" s="555"/>
      <c r="O18" s="555"/>
      <c r="P18" s="555"/>
      <c r="Q18" s="555"/>
      <c r="R18" s="555"/>
      <c r="S18" s="555"/>
      <c r="T18" s="555"/>
      <c r="U18" s="555"/>
      <c r="V18" s="555"/>
      <c r="W18" s="555"/>
      <c r="X18" s="555"/>
      <c r="Y18" s="555"/>
      <c r="Z18" s="555"/>
    </row>
    <row r="19" spans="2:26" ht="23.25" customHeight="1">
      <c r="B19" s="555"/>
      <c r="C19" s="554"/>
      <c r="D19" s="589"/>
      <c r="E19" s="555">
        <f t="shared" si="0"/>
        <v>0</v>
      </c>
      <c r="F19" s="555"/>
      <c r="G19" s="555"/>
      <c r="H19" s="555"/>
      <c r="I19" s="555"/>
      <c r="J19" s="555"/>
      <c r="K19" s="555"/>
      <c r="L19" s="555"/>
      <c r="M19" s="555"/>
      <c r="N19" s="555"/>
      <c r="O19" s="555"/>
      <c r="P19" s="555"/>
      <c r="Q19" s="555"/>
      <c r="R19" s="555"/>
      <c r="S19" s="555"/>
      <c r="T19" s="555"/>
      <c r="U19" s="555"/>
      <c r="V19" s="555"/>
      <c r="W19" s="555"/>
      <c r="X19" s="555"/>
      <c r="Y19" s="555"/>
      <c r="Z19" s="555"/>
    </row>
    <row r="20" spans="2:26" ht="23.25" customHeight="1">
      <c r="B20" s="555"/>
      <c r="C20" s="554"/>
      <c r="D20" s="589"/>
      <c r="E20" s="555">
        <f t="shared" si="0"/>
        <v>0</v>
      </c>
      <c r="F20" s="555"/>
      <c r="G20" s="555"/>
      <c r="H20" s="555"/>
      <c r="I20" s="555"/>
      <c r="J20" s="555"/>
      <c r="K20" s="555"/>
      <c r="L20" s="555"/>
      <c r="M20" s="555"/>
      <c r="N20" s="555"/>
      <c r="O20" s="555"/>
      <c r="P20" s="555"/>
      <c r="Q20" s="555"/>
      <c r="R20" s="555"/>
      <c r="S20" s="555"/>
      <c r="T20" s="555"/>
      <c r="U20" s="555"/>
      <c r="V20" s="555"/>
      <c r="W20" s="555"/>
      <c r="X20" s="555"/>
      <c r="Y20" s="555"/>
      <c r="Z20" s="555"/>
    </row>
    <row r="21" spans="2:26" ht="23.25" customHeight="1">
      <c r="B21" s="555"/>
      <c r="C21" s="554"/>
      <c r="D21" s="589"/>
      <c r="E21" s="555">
        <f t="shared" si="0"/>
        <v>0</v>
      </c>
      <c r="F21" s="555"/>
      <c r="G21" s="555"/>
      <c r="H21" s="555"/>
      <c r="I21" s="555"/>
      <c r="J21" s="555"/>
      <c r="K21" s="555"/>
      <c r="L21" s="555"/>
      <c r="M21" s="555"/>
      <c r="N21" s="555"/>
      <c r="O21" s="555"/>
      <c r="P21" s="555"/>
      <c r="Q21" s="555"/>
      <c r="R21" s="555"/>
      <c r="S21" s="555"/>
      <c r="T21" s="555"/>
      <c r="U21" s="555"/>
      <c r="V21" s="555"/>
      <c r="W21" s="555"/>
      <c r="X21" s="555"/>
      <c r="Y21" s="555"/>
      <c r="Z21" s="555"/>
    </row>
    <row r="22" spans="2:26" ht="23.25" customHeight="1">
      <c r="B22" s="555"/>
      <c r="C22" s="554"/>
      <c r="D22" s="589"/>
      <c r="E22" s="555">
        <f t="shared" si="0"/>
        <v>0</v>
      </c>
      <c r="F22" s="555"/>
      <c r="G22" s="555"/>
      <c r="H22" s="555"/>
      <c r="I22" s="555"/>
      <c r="J22" s="555"/>
      <c r="K22" s="555"/>
      <c r="L22" s="555"/>
      <c r="M22" s="555"/>
      <c r="N22" s="555"/>
      <c r="O22" s="555"/>
      <c r="P22" s="555"/>
      <c r="Q22" s="555"/>
      <c r="R22" s="555"/>
      <c r="S22" s="555"/>
      <c r="T22" s="555"/>
      <c r="U22" s="555"/>
      <c r="V22" s="555"/>
      <c r="W22" s="555"/>
      <c r="X22" s="555"/>
      <c r="Y22" s="555"/>
      <c r="Z22" s="555"/>
    </row>
    <row r="23" spans="2:26" ht="23.25" customHeight="1">
      <c r="B23" s="555"/>
      <c r="C23" s="554"/>
      <c r="D23" s="589"/>
      <c r="E23" s="555">
        <f t="shared" si="0"/>
        <v>0</v>
      </c>
      <c r="F23" s="555"/>
      <c r="G23" s="555"/>
      <c r="H23" s="555"/>
      <c r="I23" s="555"/>
      <c r="J23" s="555"/>
      <c r="K23" s="555"/>
      <c r="L23" s="555"/>
      <c r="M23" s="555"/>
      <c r="N23" s="555"/>
      <c r="O23" s="555"/>
      <c r="P23" s="555"/>
      <c r="Q23" s="555"/>
      <c r="R23" s="555"/>
      <c r="S23" s="555"/>
      <c r="T23" s="555"/>
      <c r="U23" s="555"/>
      <c r="V23" s="555"/>
      <c r="W23" s="555"/>
      <c r="X23" s="555"/>
      <c r="Y23" s="555"/>
      <c r="Z23" s="555"/>
    </row>
    <row r="24" spans="2:26" ht="23.25" customHeight="1">
      <c r="B24" s="555"/>
      <c r="C24" s="554"/>
      <c r="D24" s="589"/>
      <c r="E24" s="555">
        <f t="shared" si="0"/>
        <v>0</v>
      </c>
      <c r="F24" s="555"/>
      <c r="G24" s="555"/>
      <c r="H24" s="555"/>
      <c r="I24" s="555"/>
      <c r="J24" s="555"/>
      <c r="K24" s="555"/>
      <c r="L24" s="555"/>
      <c r="M24" s="555"/>
      <c r="N24" s="555"/>
      <c r="O24" s="555"/>
      <c r="P24" s="555"/>
      <c r="Q24" s="555"/>
      <c r="R24" s="555"/>
      <c r="S24" s="555"/>
      <c r="T24" s="555"/>
      <c r="U24" s="555"/>
      <c r="V24" s="555"/>
      <c r="W24" s="555"/>
      <c r="X24" s="555"/>
      <c r="Y24" s="555"/>
      <c r="Z24" s="555"/>
    </row>
    <row r="25" spans="2:26" ht="23.25" customHeight="1">
      <c r="B25" s="555"/>
      <c r="C25" s="554"/>
      <c r="D25" s="589"/>
      <c r="E25" s="555">
        <f t="shared" si="0"/>
        <v>0</v>
      </c>
      <c r="F25" s="555"/>
      <c r="G25" s="555"/>
      <c r="H25" s="555"/>
      <c r="I25" s="555"/>
      <c r="J25" s="555"/>
      <c r="K25" s="555"/>
      <c r="L25" s="555"/>
      <c r="M25" s="555"/>
      <c r="N25" s="555"/>
      <c r="O25" s="555"/>
      <c r="P25" s="555"/>
      <c r="Q25" s="555"/>
      <c r="R25" s="555"/>
      <c r="S25" s="555"/>
      <c r="T25" s="555"/>
      <c r="U25" s="555"/>
      <c r="V25" s="555"/>
      <c r="W25" s="555"/>
      <c r="X25" s="555"/>
      <c r="Y25" s="555"/>
      <c r="Z25" s="555"/>
    </row>
    <row r="26" spans="2:26" ht="23.25" customHeight="1">
      <c r="B26" s="555"/>
      <c r="C26" s="554"/>
      <c r="D26" s="589"/>
      <c r="E26" s="555">
        <f t="shared" si="0"/>
        <v>0</v>
      </c>
      <c r="F26" s="555"/>
      <c r="G26" s="555"/>
      <c r="H26" s="555"/>
      <c r="I26" s="555"/>
      <c r="J26" s="555"/>
      <c r="K26" s="555"/>
      <c r="L26" s="555"/>
      <c r="M26" s="555"/>
      <c r="N26" s="555"/>
      <c r="O26" s="555"/>
      <c r="P26" s="555"/>
      <c r="Q26" s="555"/>
      <c r="R26" s="555"/>
      <c r="S26" s="555"/>
      <c r="T26" s="555"/>
      <c r="U26" s="555"/>
      <c r="V26" s="555"/>
      <c r="W26" s="555"/>
      <c r="X26" s="555"/>
      <c r="Y26" s="555"/>
      <c r="Z26" s="555"/>
    </row>
    <row r="27" spans="2:26" ht="23.25" customHeight="1">
      <c r="B27" s="555"/>
      <c r="C27" s="554"/>
      <c r="D27" s="589"/>
      <c r="E27" s="555">
        <f t="shared" si="0"/>
        <v>0</v>
      </c>
      <c r="F27" s="555"/>
      <c r="G27" s="555"/>
      <c r="H27" s="555"/>
      <c r="I27" s="555"/>
      <c r="J27" s="555"/>
      <c r="K27" s="555"/>
      <c r="L27" s="555"/>
      <c r="M27" s="555"/>
      <c r="N27" s="555"/>
      <c r="O27" s="555"/>
      <c r="P27" s="555"/>
      <c r="Q27" s="555"/>
      <c r="R27" s="555"/>
      <c r="S27" s="555"/>
      <c r="T27" s="555"/>
      <c r="U27" s="555"/>
      <c r="V27" s="555"/>
      <c r="W27" s="555"/>
      <c r="X27" s="555"/>
      <c r="Y27" s="555"/>
      <c r="Z27" s="555"/>
    </row>
    <row r="28" spans="2:26" ht="23.25" customHeight="1">
      <c r="B28" s="555"/>
      <c r="C28" s="554"/>
      <c r="D28" s="589"/>
      <c r="E28" s="555">
        <f t="shared" si="0"/>
        <v>0</v>
      </c>
      <c r="F28" s="555"/>
      <c r="G28" s="555"/>
      <c r="H28" s="555"/>
      <c r="I28" s="555"/>
      <c r="J28" s="555"/>
      <c r="K28" s="555"/>
      <c r="L28" s="555"/>
      <c r="M28" s="555"/>
      <c r="N28" s="555"/>
      <c r="O28" s="555"/>
      <c r="P28" s="555"/>
      <c r="Q28" s="555"/>
      <c r="R28" s="555"/>
      <c r="S28" s="555"/>
      <c r="T28" s="555"/>
      <c r="U28" s="555"/>
      <c r="V28" s="555"/>
      <c r="W28" s="555"/>
      <c r="X28" s="555"/>
      <c r="Y28" s="555"/>
      <c r="Z28" s="555"/>
    </row>
    <row r="29" spans="2:26" ht="23.25" customHeight="1">
      <c r="B29" s="555"/>
      <c r="C29" s="554"/>
      <c r="D29" s="589"/>
      <c r="E29" s="555">
        <f t="shared" si="0"/>
        <v>0</v>
      </c>
      <c r="F29" s="555"/>
      <c r="G29" s="555"/>
      <c r="H29" s="555"/>
      <c r="I29" s="555"/>
      <c r="J29" s="555"/>
      <c r="K29" s="555"/>
      <c r="L29" s="555"/>
      <c r="M29" s="555"/>
      <c r="N29" s="555"/>
      <c r="O29" s="555"/>
      <c r="P29" s="555"/>
      <c r="Q29" s="555"/>
      <c r="R29" s="555"/>
      <c r="S29" s="555"/>
      <c r="T29" s="555"/>
      <c r="U29" s="555"/>
      <c r="V29" s="555"/>
      <c r="W29" s="555"/>
      <c r="X29" s="555"/>
      <c r="Y29" s="555"/>
      <c r="Z29" s="555"/>
    </row>
    <row r="30" spans="2:26" ht="23.25" customHeight="1" thickBot="1">
      <c r="B30" s="555"/>
      <c r="C30" s="554"/>
      <c r="D30" s="589"/>
      <c r="E30" s="556">
        <f t="shared" si="0"/>
        <v>0</v>
      </c>
      <c r="F30" s="555"/>
      <c r="G30" s="555"/>
      <c r="H30" s="555"/>
      <c r="I30" s="555"/>
      <c r="J30" s="555"/>
      <c r="K30" s="555"/>
      <c r="L30" s="555"/>
      <c r="M30" s="555"/>
      <c r="N30" s="555"/>
      <c r="O30" s="555"/>
      <c r="P30" s="555"/>
      <c r="Q30" s="555"/>
      <c r="R30" s="555"/>
      <c r="S30" s="555"/>
      <c r="T30" s="555"/>
      <c r="U30" s="555"/>
      <c r="V30" s="555"/>
      <c r="W30" s="555"/>
      <c r="X30" s="555"/>
      <c r="Y30" s="555"/>
      <c r="Z30" s="555"/>
    </row>
    <row r="31" spans="2:26" ht="23.25" customHeight="1" thickBot="1">
      <c r="B31" s="1114" t="s">
        <v>25</v>
      </c>
      <c r="C31" s="1114"/>
      <c r="D31" s="1115"/>
      <c r="E31" s="53">
        <f>SUM(E7:E30)</f>
        <v>0</v>
      </c>
      <c r="F31" s="54">
        <f>SUM(F7:F30)</f>
        <v>0</v>
      </c>
      <c r="G31" s="52">
        <f t="shared" ref="G31:Z31" si="1">SUM(G7:G30)</f>
        <v>0</v>
      </c>
      <c r="H31" s="52">
        <f t="shared" si="1"/>
        <v>0</v>
      </c>
      <c r="I31" s="52">
        <f t="shared" si="1"/>
        <v>0</v>
      </c>
      <c r="J31" s="52">
        <f t="shared" si="1"/>
        <v>0</v>
      </c>
      <c r="K31" s="52">
        <f t="shared" si="1"/>
        <v>0</v>
      </c>
      <c r="L31" s="52">
        <f t="shared" si="1"/>
        <v>0</v>
      </c>
      <c r="M31" s="52">
        <f t="shared" si="1"/>
        <v>0</v>
      </c>
      <c r="N31" s="52">
        <f t="shared" si="1"/>
        <v>0</v>
      </c>
      <c r="O31" s="52">
        <f t="shared" si="1"/>
        <v>0</v>
      </c>
      <c r="P31" s="52">
        <f t="shared" si="1"/>
        <v>0</v>
      </c>
      <c r="Q31" s="52">
        <f t="shared" si="1"/>
        <v>0</v>
      </c>
      <c r="R31" s="52">
        <f t="shared" si="1"/>
        <v>0</v>
      </c>
      <c r="S31" s="52">
        <f t="shared" si="1"/>
        <v>0</v>
      </c>
      <c r="T31" s="52">
        <f t="shared" si="1"/>
        <v>0</v>
      </c>
      <c r="U31" s="52">
        <f t="shared" si="1"/>
        <v>0</v>
      </c>
      <c r="V31" s="52">
        <f t="shared" si="1"/>
        <v>0</v>
      </c>
      <c r="W31" s="52">
        <f t="shared" si="1"/>
        <v>0</v>
      </c>
      <c r="X31" s="52">
        <f t="shared" si="1"/>
        <v>0</v>
      </c>
      <c r="Y31" s="52">
        <f t="shared" si="1"/>
        <v>0</v>
      </c>
      <c r="Z31" s="52">
        <f t="shared" si="1"/>
        <v>0</v>
      </c>
    </row>
    <row r="32" spans="2:26" ht="13.5">
      <c r="B32" s="46" t="s">
        <v>122</v>
      </c>
    </row>
    <row r="33" spans="2:26" ht="14.25" thickBot="1">
      <c r="B33" s="572" t="s">
        <v>705</v>
      </c>
    </row>
    <row r="34" spans="2:26" ht="15" customHeight="1">
      <c r="B34" s="572" t="s">
        <v>675</v>
      </c>
      <c r="R34" s="1099" t="s">
        <v>679</v>
      </c>
      <c r="S34" s="1100"/>
      <c r="T34" s="1100"/>
      <c r="U34" s="1101"/>
      <c r="V34" s="1109">
        <f>E31</f>
        <v>0</v>
      </c>
      <c r="W34" s="1110"/>
      <c r="X34" s="1110"/>
      <c r="Y34" s="1105" t="s">
        <v>681</v>
      </c>
      <c r="Z34" s="1106"/>
    </row>
    <row r="35" spans="2:26" ht="14.25" customHeight="1" thickBot="1">
      <c r="B35" s="572" t="s">
        <v>677</v>
      </c>
      <c r="R35" s="1102"/>
      <c r="S35" s="1103"/>
      <c r="T35" s="1103"/>
      <c r="U35" s="1104"/>
      <c r="V35" s="1111"/>
      <c r="W35" s="1112"/>
      <c r="X35" s="1112"/>
      <c r="Y35" s="1107"/>
      <c r="Z35" s="1108"/>
    </row>
    <row r="36" spans="2:26" ht="13.5">
      <c r="B36" s="572" t="s">
        <v>246</v>
      </c>
    </row>
    <row r="37" spans="2:26" ht="13.5">
      <c r="B37" s="572" t="s">
        <v>676</v>
      </c>
    </row>
    <row r="38" spans="2:26" ht="16.5" customHeight="1">
      <c r="B38" s="572" t="s">
        <v>706</v>
      </c>
    </row>
    <row r="39" spans="2:26" ht="26.1" customHeight="1">
      <c r="D39" s="46"/>
    </row>
    <row r="40" spans="2:26" ht="13.5"/>
  </sheetData>
  <mergeCells count="10">
    <mergeCell ref="R34:U35"/>
    <mergeCell ref="Y34:Z35"/>
    <mergeCell ref="V34:X35"/>
    <mergeCell ref="B3:Z3"/>
    <mergeCell ref="E5:E6"/>
    <mergeCell ref="B31:D31"/>
    <mergeCell ref="F5:Z5"/>
    <mergeCell ref="C5:C6"/>
    <mergeCell ref="B5:B6"/>
    <mergeCell ref="D5:D6"/>
  </mergeCells>
  <phoneticPr fontId="2"/>
  <dataValidations count="1">
    <dataValidation type="list" allowBlank="1" showInputMessage="1" showErrorMessage="1" sqref="D7:D30" xr:uid="{00000000-0002-0000-2300-000000000000}">
      <formula1>$AK$6:$AK$10</formula1>
    </dataValidation>
  </dataValidations>
  <pageMargins left="0.70866141732283472" right="0.70866141732283472" top="0.55118110236220474" bottom="0.55118110236220474" header="0.31496062992125984" footer="0.31496062992125984"/>
  <pageSetup paperSize="8"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B1:K26"/>
  <sheetViews>
    <sheetView showGridLines="0" view="pageBreakPreview" zoomScaleNormal="85" zoomScaleSheetLayoutView="100" zoomScalePageLayoutView="85" workbookViewId="0">
      <selection activeCell="A10" sqref="A10:J10"/>
    </sheetView>
  </sheetViews>
  <sheetFormatPr defaultRowHeight="13.5"/>
  <cols>
    <col min="1" max="1" width="3.28515625" style="131" customWidth="1"/>
    <col min="2" max="2" width="3.7109375" style="131" customWidth="1"/>
    <col min="3" max="3" width="16" style="131" customWidth="1"/>
    <col min="4" max="4" width="4.28515625" style="131" customWidth="1"/>
    <col min="5" max="5" width="5.140625" style="131" customWidth="1"/>
    <col min="6" max="6" width="5.140625" style="132" customWidth="1"/>
    <col min="7" max="9" width="5.140625" style="131" customWidth="1"/>
    <col min="10" max="10" width="18.28515625" style="131" customWidth="1"/>
    <col min="11" max="11" width="75.7109375" style="131" customWidth="1"/>
    <col min="12" max="255" width="8.85546875" style="131"/>
    <col min="256" max="256" width="4.28515625" style="131" customWidth="1"/>
    <col min="257" max="257" width="13.7109375" style="131" customWidth="1"/>
    <col min="258" max="258" width="4.7109375" style="131" customWidth="1"/>
    <col min="259" max="265" width="6.140625" style="131" customWidth="1"/>
    <col min="266" max="266" width="17.7109375" style="131" bestFit="1" customWidth="1"/>
    <col min="267" max="267" width="50.28515625" style="131" customWidth="1"/>
    <col min="268" max="511" width="8.85546875" style="131"/>
    <col min="512" max="512" width="4.28515625" style="131" customWidth="1"/>
    <col min="513" max="513" width="13.7109375" style="131" customWidth="1"/>
    <col min="514" max="514" width="4.7109375" style="131" customWidth="1"/>
    <col min="515" max="521" width="6.140625" style="131" customWidth="1"/>
    <col min="522" max="522" width="17.7109375" style="131" bestFit="1" customWidth="1"/>
    <col min="523" max="523" width="50.28515625" style="131" customWidth="1"/>
    <col min="524" max="767" width="8.85546875" style="131"/>
    <col min="768" max="768" width="4.28515625" style="131" customWidth="1"/>
    <col min="769" max="769" width="13.7109375" style="131" customWidth="1"/>
    <col min="770" max="770" width="4.7109375" style="131" customWidth="1"/>
    <col min="771" max="777" width="6.140625" style="131" customWidth="1"/>
    <col min="778" max="778" width="17.7109375" style="131" bestFit="1" customWidth="1"/>
    <col min="779" max="779" width="50.28515625" style="131" customWidth="1"/>
    <col min="780" max="1023" width="8.85546875" style="131"/>
    <col min="1024" max="1024" width="4.28515625" style="131" customWidth="1"/>
    <col min="1025" max="1025" width="13.7109375" style="131" customWidth="1"/>
    <col min="1026" max="1026" width="4.7109375" style="131" customWidth="1"/>
    <col min="1027" max="1033" width="6.140625" style="131" customWidth="1"/>
    <col min="1034" max="1034" width="17.7109375" style="131" bestFit="1" customWidth="1"/>
    <col min="1035" max="1035" width="50.28515625" style="131" customWidth="1"/>
    <col min="1036" max="1279" width="8.85546875" style="131"/>
    <col min="1280" max="1280" width="4.28515625" style="131" customWidth="1"/>
    <col min="1281" max="1281" width="13.7109375" style="131" customWidth="1"/>
    <col min="1282" max="1282" width="4.7109375" style="131" customWidth="1"/>
    <col min="1283" max="1289" width="6.140625" style="131" customWidth="1"/>
    <col min="1290" max="1290" width="17.7109375" style="131" bestFit="1" customWidth="1"/>
    <col min="1291" max="1291" width="50.28515625" style="131" customWidth="1"/>
    <col min="1292" max="1535" width="8.85546875" style="131"/>
    <col min="1536" max="1536" width="4.28515625" style="131" customWidth="1"/>
    <col min="1537" max="1537" width="13.7109375" style="131" customWidth="1"/>
    <col min="1538" max="1538" width="4.7109375" style="131" customWidth="1"/>
    <col min="1539" max="1545" width="6.140625" style="131" customWidth="1"/>
    <col min="1546" max="1546" width="17.7109375" style="131" bestFit="1" customWidth="1"/>
    <col min="1547" max="1547" width="50.28515625" style="131" customWidth="1"/>
    <col min="1548" max="1791" width="8.85546875" style="131"/>
    <col min="1792" max="1792" width="4.28515625" style="131" customWidth="1"/>
    <col min="1793" max="1793" width="13.7109375" style="131" customWidth="1"/>
    <col min="1794" max="1794" width="4.7109375" style="131" customWidth="1"/>
    <col min="1795" max="1801" width="6.140625" style="131" customWidth="1"/>
    <col min="1802" max="1802" width="17.7109375" style="131" bestFit="1" customWidth="1"/>
    <col min="1803" max="1803" width="50.28515625" style="131" customWidth="1"/>
    <col min="1804" max="2047" width="8.85546875" style="131"/>
    <col min="2048" max="2048" width="4.28515625" style="131" customWidth="1"/>
    <col min="2049" max="2049" width="13.7109375" style="131" customWidth="1"/>
    <col min="2050" max="2050" width="4.7109375" style="131" customWidth="1"/>
    <col min="2051" max="2057" width="6.140625" style="131" customWidth="1"/>
    <col min="2058" max="2058" width="17.7109375" style="131" bestFit="1" customWidth="1"/>
    <col min="2059" max="2059" width="50.28515625" style="131" customWidth="1"/>
    <col min="2060" max="2303" width="8.85546875" style="131"/>
    <col min="2304" max="2304" width="4.28515625" style="131" customWidth="1"/>
    <col min="2305" max="2305" width="13.7109375" style="131" customWidth="1"/>
    <col min="2306" max="2306" width="4.7109375" style="131" customWidth="1"/>
    <col min="2307" max="2313" width="6.140625" style="131" customWidth="1"/>
    <col min="2314" max="2314" width="17.7109375" style="131" bestFit="1" customWidth="1"/>
    <col min="2315" max="2315" width="50.28515625" style="131" customWidth="1"/>
    <col min="2316" max="2559" width="8.85546875" style="131"/>
    <col min="2560" max="2560" width="4.28515625" style="131" customWidth="1"/>
    <col min="2561" max="2561" width="13.7109375" style="131" customWidth="1"/>
    <col min="2562" max="2562" width="4.7109375" style="131" customWidth="1"/>
    <col min="2563" max="2569" width="6.140625" style="131" customWidth="1"/>
    <col min="2570" max="2570" width="17.7109375" style="131" bestFit="1" customWidth="1"/>
    <col min="2571" max="2571" width="50.28515625" style="131" customWidth="1"/>
    <col min="2572" max="2815" width="8.85546875" style="131"/>
    <col min="2816" max="2816" width="4.28515625" style="131" customWidth="1"/>
    <col min="2817" max="2817" width="13.7109375" style="131" customWidth="1"/>
    <col min="2818" max="2818" width="4.7109375" style="131" customWidth="1"/>
    <col min="2819" max="2825" width="6.140625" style="131" customWidth="1"/>
    <col min="2826" max="2826" width="17.7109375" style="131" bestFit="1" customWidth="1"/>
    <col min="2827" max="2827" width="50.28515625" style="131" customWidth="1"/>
    <col min="2828" max="3071" width="8.85546875" style="131"/>
    <col min="3072" max="3072" width="4.28515625" style="131" customWidth="1"/>
    <col min="3073" max="3073" width="13.7109375" style="131" customWidth="1"/>
    <col min="3074" max="3074" width="4.7109375" style="131" customWidth="1"/>
    <col min="3075" max="3081" width="6.140625" style="131" customWidth="1"/>
    <col min="3082" max="3082" width="17.7109375" style="131" bestFit="1" customWidth="1"/>
    <col min="3083" max="3083" width="50.28515625" style="131" customWidth="1"/>
    <col min="3084" max="3327" width="8.85546875" style="131"/>
    <col min="3328" max="3328" width="4.28515625" style="131" customWidth="1"/>
    <col min="3329" max="3329" width="13.7109375" style="131" customWidth="1"/>
    <col min="3330" max="3330" width="4.7109375" style="131" customWidth="1"/>
    <col min="3331" max="3337" width="6.140625" style="131" customWidth="1"/>
    <col min="3338" max="3338" width="17.7109375" style="131" bestFit="1" customWidth="1"/>
    <col min="3339" max="3339" width="50.28515625" style="131" customWidth="1"/>
    <col min="3340" max="3583" width="8.85546875" style="131"/>
    <col min="3584" max="3584" width="4.28515625" style="131" customWidth="1"/>
    <col min="3585" max="3585" width="13.7109375" style="131" customWidth="1"/>
    <col min="3586" max="3586" width="4.7109375" style="131" customWidth="1"/>
    <col min="3587" max="3593" width="6.140625" style="131" customWidth="1"/>
    <col min="3594" max="3594" width="17.7109375" style="131" bestFit="1" customWidth="1"/>
    <col min="3595" max="3595" width="50.28515625" style="131" customWidth="1"/>
    <col min="3596" max="3839" width="8.85546875" style="131"/>
    <col min="3840" max="3840" width="4.28515625" style="131" customWidth="1"/>
    <col min="3841" max="3841" width="13.7109375" style="131" customWidth="1"/>
    <col min="3842" max="3842" width="4.7109375" style="131" customWidth="1"/>
    <col min="3843" max="3849" width="6.140625" style="131" customWidth="1"/>
    <col min="3850" max="3850" width="17.7109375" style="131" bestFit="1" customWidth="1"/>
    <col min="3851" max="3851" width="50.28515625" style="131" customWidth="1"/>
    <col min="3852" max="4095" width="8.85546875" style="131"/>
    <col min="4096" max="4096" width="4.28515625" style="131" customWidth="1"/>
    <col min="4097" max="4097" width="13.7109375" style="131" customWidth="1"/>
    <col min="4098" max="4098" width="4.7109375" style="131" customWidth="1"/>
    <col min="4099" max="4105" width="6.140625" style="131" customWidth="1"/>
    <col min="4106" max="4106" width="17.7109375" style="131" bestFit="1" customWidth="1"/>
    <col min="4107" max="4107" width="50.28515625" style="131" customWidth="1"/>
    <col min="4108" max="4351" width="8.85546875" style="131"/>
    <col min="4352" max="4352" width="4.28515625" style="131" customWidth="1"/>
    <col min="4353" max="4353" width="13.7109375" style="131" customWidth="1"/>
    <col min="4354" max="4354" width="4.7109375" style="131" customWidth="1"/>
    <col min="4355" max="4361" width="6.140625" style="131" customWidth="1"/>
    <col min="4362" max="4362" width="17.7109375" style="131" bestFit="1" customWidth="1"/>
    <col min="4363" max="4363" width="50.28515625" style="131" customWidth="1"/>
    <col min="4364" max="4607" width="8.85546875" style="131"/>
    <col min="4608" max="4608" width="4.28515625" style="131" customWidth="1"/>
    <col min="4609" max="4609" width="13.7109375" style="131" customWidth="1"/>
    <col min="4610" max="4610" width="4.7109375" style="131" customWidth="1"/>
    <col min="4611" max="4617" width="6.140625" style="131" customWidth="1"/>
    <col min="4618" max="4618" width="17.7109375" style="131" bestFit="1" customWidth="1"/>
    <col min="4619" max="4619" width="50.28515625" style="131" customWidth="1"/>
    <col min="4620" max="4863" width="8.85546875" style="131"/>
    <col min="4864" max="4864" width="4.28515625" style="131" customWidth="1"/>
    <col min="4865" max="4865" width="13.7109375" style="131" customWidth="1"/>
    <col min="4866" max="4866" width="4.7109375" style="131" customWidth="1"/>
    <col min="4867" max="4873" width="6.140625" style="131" customWidth="1"/>
    <col min="4874" max="4874" width="17.7109375" style="131" bestFit="1" customWidth="1"/>
    <col min="4875" max="4875" width="50.28515625" style="131" customWidth="1"/>
    <col min="4876" max="5119" width="8.85546875" style="131"/>
    <col min="5120" max="5120" width="4.28515625" style="131" customWidth="1"/>
    <col min="5121" max="5121" width="13.7109375" style="131" customWidth="1"/>
    <col min="5122" max="5122" width="4.7109375" style="131" customWidth="1"/>
    <col min="5123" max="5129" width="6.140625" style="131" customWidth="1"/>
    <col min="5130" max="5130" width="17.7109375" style="131" bestFit="1" customWidth="1"/>
    <col min="5131" max="5131" width="50.28515625" style="131" customWidth="1"/>
    <col min="5132" max="5375" width="8.85546875" style="131"/>
    <col min="5376" max="5376" width="4.28515625" style="131" customWidth="1"/>
    <col min="5377" max="5377" width="13.7109375" style="131" customWidth="1"/>
    <col min="5378" max="5378" width="4.7109375" style="131" customWidth="1"/>
    <col min="5379" max="5385" width="6.140625" style="131" customWidth="1"/>
    <col min="5386" max="5386" width="17.7109375" style="131" bestFit="1" customWidth="1"/>
    <col min="5387" max="5387" width="50.28515625" style="131" customWidth="1"/>
    <col min="5388" max="5631" width="8.85546875" style="131"/>
    <col min="5632" max="5632" width="4.28515625" style="131" customWidth="1"/>
    <col min="5633" max="5633" width="13.7109375" style="131" customWidth="1"/>
    <col min="5634" max="5634" width="4.7109375" style="131" customWidth="1"/>
    <col min="5635" max="5641" width="6.140625" style="131" customWidth="1"/>
    <col min="5642" max="5642" width="17.7109375" style="131" bestFit="1" customWidth="1"/>
    <col min="5643" max="5643" width="50.28515625" style="131" customWidth="1"/>
    <col min="5644" max="5887" width="8.85546875" style="131"/>
    <col min="5888" max="5888" width="4.28515625" style="131" customWidth="1"/>
    <col min="5889" max="5889" width="13.7109375" style="131" customWidth="1"/>
    <col min="5890" max="5890" width="4.7109375" style="131" customWidth="1"/>
    <col min="5891" max="5897" width="6.140625" style="131" customWidth="1"/>
    <col min="5898" max="5898" width="17.7109375" style="131" bestFit="1" customWidth="1"/>
    <col min="5899" max="5899" width="50.28515625" style="131" customWidth="1"/>
    <col min="5900" max="6143" width="8.85546875" style="131"/>
    <col min="6144" max="6144" width="4.28515625" style="131" customWidth="1"/>
    <col min="6145" max="6145" width="13.7109375" style="131" customWidth="1"/>
    <col min="6146" max="6146" width="4.7109375" style="131" customWidth="1"/>
    <col min="6147" max="6153" width="6.140625" style="131" customWidth="1"/>
    <col min="6154" max="6154" width="17.7109375" style="131" bestFit="1" customWidth="1"/>
    <col min="6155" max="6155" width="50.28515625" style="131" customWidth="1"/>
    <col min="6156" max="6399" width="8.85546875" style="131"/>
    <col min="6400" max="6400" width="4.28515625" style="131" customWidth="1"/>
    <col min="6401" max="6401" width="13.7109375" style="131" customWidth="1"/>
    <col min="6402" max="6402" width="4.7109375" style="131" customWidth="1"/>
    <col min="6403" max="6409" width="6.140625" style="131" customWidth="1"/>
    <col min="6410" max="6410" width="17.7109375" style="131" bestFit="1" customWidth="1"/>
    <col min="6411" max="6411" width="50.28515625" style="131" customWidth="1"/>
    <col min="6412" max="6655" width="8.85546875" style="131"/>
    <col min="6656" max="6656" width="4.28515625" style="131" customWidth="1"/>
    <col min="6657" max="6657" width="13.7109375" style="131" customWidth="1"/>
    <col min="6658" max="6658" width="4.7109375" style="131" customWidth="1"/>
    <col min="6659" max="6665" width="6.140625" style="131" customWidth="1"/>
    <col min="6666" max="6666" width="17.7109375" style="131" bestFit="1" customWidth="1"/>
    <col min="6667" max="6667" width="50.28515625" style="131" customWidth="1"/>
    <col min="6668" max="6911" width="8.85546875" style="131"/>
    <col min="6912" max="6912" width="4.28515625" style="131" customWidth="1"/>
    <col min="6913" max="6913" width="13.7109375" style="131" customWidth="1"/>
    <col min="6914" max="6914" width="4.7109375" style="131" customWidth="1"/>
    <col min="6915" max="6921" width="6.140625" style="131" customWidth="1"/>
    <col min="6922" max="6922" width="17.7109375" style="131" bestFit="1" customWidth="1"/>
    <col min="6923" max="6923" width="50.28515625" style="131" customWidth="1"/>
    <col min="6924" max="7167" width="8.85546875" style="131"/>
    <col min="7168" max="7168" width="4.28515625" style="131" customWidth="1"/>
    <col min="7169" max="7169" width="13.7109375" style="131" customWidth="1"/>
    <col min="7170" max="7170" width="4.7109375" style="131" customWidth="1"/>
    <col min="7171" max="7177" width="6.140625" style="131" customWidth="1"/>
    <col min="7178" max="7178" width="17.7109375" style="131" bestFit="1" customWidth="1"/>
    <col min="7179" max="7179" width="50.28515625" style="131" customWidth="1"/>
    <col min="7180" max="7423" width="8.85546875" style="131"/>
    <col min="7424" max="7424" width="4.28515625" style="131" customWidth="1"/>
    <col min="7425" max="7425" width="13.7109375" style="131" customWidth="1"/>
    <col min="7426" max="7426" width="4.7109375" style="131" customWidth="1"/>
    <col min="7427" max="7433" width="6.140625" style="131" customWidth="1"/>
    <col min="7434" max="7434" width="17.7109375" style="131" bestFit="1" customWidth="1"/>
    <col min="7435" max="7435" width="50.28515625" style="131" customWidth="1"/>
    <col min="7436" max="7679" width="8.85546875" style="131"/>
    <col min="7680" max="7680" width="4.28515625" style="131" customWidth="1"/>
    <col min="7681" max="7681" width="13.7109375" style="131" customWidth="1"/>
    <col min="7682" max="7682" width="4.7109375" style="131" customWidth="1"/>
    <col min="7683" max="7689" width="6.140625" style="131" customWidth="1"/>
    <col min="7690" max="7690" width="17.7109375" style="131" bestFit="1" customWidth="1"/>
    <col min="7691" max="7691" width="50.28515625" style="131" customWidth="1"/>
    <col min="7692" max="7935" width="8.85546875" style="131"/>
    <col min="7936" max="7936" width="4.28515625" style="131" customWidth="1"/>
    <col min="7937" max="7937" width="13.7109375" style="131" customWidth="1"/>
    <col min="7938" max="7938" width="4.7109375" style="131" customWidth="1"/>
    <col min="7939" max="7945" width="6.140625" style="131" customWidth="1"/>
    <col min="7946" max="7946" width="17.7109375" style="131" bestFit="1" customWidth="1"/>
    <col min="7947" max="7947" width="50.28515625" style="131" customWidth="1"/>
    <col min="7948" max="8191" width="8.85546875" style="131"/>
    <col min="8192" max="8192" width="4.28515625" style="131" customWidth="1"/>
    <col min="8193" max="8193" width="13.7109375" style="131" customWidth="1"/>
    <col min="8194" max="8194" width="4.7109375" style="131" customWidth="1"/>
    <col min="8195" max="8201" width="6.140625" style="131" customWidth="1"/>
    <col min="8202" max="8202" width="17.7109375" style="131" bestFit="1" customWidth="1"/>
    <col min="8203" max="8203" width="50.28515625" style="131" customWidth="1"/>
    <col min="8204" max="8447" width="8.85546875" style="131"/>
    <col min="8448" max="8448" width="4.28515625" style="131" customWidth="1"/>
    <col min="8449" max="8449" width="13.7109375" style="131" customWidth="1"/>
    <col min="8450" max="8450" width="4.7109375" style="131" customWidth="1"/>
    <col min="8451" max="8457" width="6.140625" style="131" customWidth="1"/>
    <col min="8458" max="8458" width="17.7109375" style="131" bestFit="1" customWidth="1"/>
    <col min="8459" max="8459" width="50.28515625" style="131" customWidth="1"/>
    <col min="8460" max="8703" width="8.85546875" style="131"/>
    <col min="8704" max="8704" width="4.28515625" style="131" customWidth="1"/>
    <col min="8705" max="8705" width="13.7109375" style="131" customWidth="1"/>
    <col min="8706" max="8706" width="4.7109375" style="131" customWidth="1"/>
    <col min="8707" max="8713" width="6.140625" style="131" customWidth="1"/>
    <col min="8714" max="8714" width="17.7109375" style="131" bestFit="1" customWidth="1"/>
    <col min="8715" max="8715" width="50.28515625" style="131" customWidth="1"/>
    <col min="8716" max="8959" width="8.85546875" style="131"/>
    <col min="8960" max="8960" width="4.28515625" style="131" customWidth="1"/>
    <col min="8961" max="8961" width="13.7109375" style="131" customWidth="1"/>
    <col min="8962" max="8962" width="4.7109375" style="131" customWidth="1"/>
    <col min="8963" max="8969" width="6.140625" style="131" customWidth="1"/>
    <col min="8970" max="8970" width="17.7109375" style="131" bestFit="1" customWidth="1"/>
    <col min="8971" max="8971" width="50.28515625" style="131" customWidth="1"/>
    <col min="8972" max="9215" width="8.85546875" style="131"/>
    <col min="9216" max="9216" width="4.28515625" style="131" customWidth="1"/>
    <col min="9217" max="9217" width="13.7109375" style="131" customWidth="1"/>
    <col min="9218" max="9218" width="4.7109375" style="131" customWidth="1"/>
    <col min="9219" max="9225" width="6.140625" style="131" customWidth="1"/>
    <col min="9226" max="9226" width="17.7109375" style="131" bestFit="1" customWidth="1"/>
    <col min="9227" max="9227" width="50.28515625" style="131" customWidth="1"/>
    <col min="9228" max="9471" width="8.85546875" style="131"/>
    <col min="9472" max="9472" width="4.28515625" style="131" customWidth="1"/>
    <col min="9473" max="9473" width="13.7109375" style="131" customWidth="1"/>
    <col min="9474" max="9474" width="4.7109375" style="131" customWidth="1"/>
    <col min="9475" max="9481" width="6.140625" style="131" customWidth="1"/>
    <col min="9482" max="9482" width="17.7109375" style="131" bestFit="1" customWidth="1"/>
    <col min="9483" max="9483" width="50.28515625" style="131" customWidth="1"/>
    <col min="9484" max="9727" width="8.85546875" style="131"/>
    <col min="9728" max="9728" width="4.28515625" style="131" customWidth="1"/>
    <col min="9729" max="9729" width="13.7109375" style="131" customWidth="1"/>
    <col min="9730" max="9730" width="4.7109375" style="131" customWidth="1"/>
    <col min="9731" max="9737" width="6.140625" style="131" customWidth="1"/>
    <col min="9738" max="9738" width="17.7109375" style="131" bestFit="1" customWidth="1"/>
    <col min="9739" max="9739" width="50.28515625" style="131" customWidth="1"/>
    <col min="9740" max="9983" width="8.85546875" style="131"/>
    <col min="9984" max="9984" width="4.28515625" style="131" customWidth="1"/>
    <col min="9985" max="9985" width="13.7109375" style="131" customWidth="1"/>
    <col min="9986" max="9986" width="4.7109375" style="131" customWidth="1"/>
    <col min="9987" max="9993" width="6.140625" style="131" customWidth="1"/>
    <col min="9994" max="9994" width="17.7109375" style="131" bestFit="1" customWidth="1"/>
    <col min="9995" max="9995" width="50.28515625" style="131" customWidth="1"/>
    <col min="9996" max="10239" width="8.85546875" style="131"/>
    <col min="10240" max="10240" width="4.28515625" style="131" customWidth="1"/>
    <col min="10241" max="10241" width="13.7109375" style="131" customWidth="1"/>
    <col min="10242" max="10242" width="4.7109375" style="131" customWidth="1"/>
    <col min="10243" max="10249" width="6.140625" style="131" customWidth="1"/>
    <col min="10250" max="10250" width="17.7109375" style="131" bestFit="1" customWidth="1"/>
    <col min="10251" max="10251" width="50.28515625" style="131" customWidth="1"/>
    <col min="10252" max="10495" width="8.85546875" style="131"/>
    <col min="10496" max="10496" width="4.28515625" style="131" customWidth="1"/>
    <col min="10497" max="10497" width="13.7109375" style="131" customWidth="1"/>
    <col min="10498" max="10498" width="4.7109375" style="131" customWidth="1"/>
    <col min="10499" max="10505" width="6.140625" style="131" customWidth="1"/>
    <col min="10506" max="10506" width="17.7109375" style="131" bestFit="1" customWidth="1"/>
    <col min="10507" max="10507" width="50.28515625" style="131" customWidth="1"/>
    <col min="10508" max="10751" width="8.85546875" style="131"/>
    <col min="10752" max="10752" width="4.28515625" style="131" customWidth="1"/>
    <col min="10753" max="10753" width="13.7109375" style="131" customWidth="1"/>
    <col min="10754" max="10754" width="4.7109375" style="131" customWidth="1"/>
    <col min="10755" max="10761" width="6.140625" style="131" customWidth="1"/>
    <col min="10762" max="10762" width="17.7109375" style="131" bestFit="1" customWidth="1"/>
    <col min="10763" max="10763" width="50.28515625" style="131" customWidth="1"/>
    <col min="10764" max="11007" width="8.85546875" style="131"/>
    <col min="11008" max="11008" width="4.28515625" style="131" customWidth="1"/>
    <col min="11009" max="11009" width="13.7109375" style="131" customWidth="1"/>
    <col min="11010" max="11010" width="4.7109375" style="131" customWidth="1"/>
    <col min="11011" max="11017" width="6.140625" style="131" customWidth="1"/>
    <col min="11018" max="11018" width="17.7109375" style="131" bestFit="1" customWidth="1"/>
    <col min="11019" max="11019" width="50.28515625" style="131" customWidth="1"/>
    <col min="11020" max="11263" width="8.85546875" style="131"/>
    <col min="11264" max="11264" width="4.28515625" style="131" customWidth="1"/>
    <col min="11265" max="11265" width="13.7109375" style="131" customWidth="1"/>
    <col min="11266" max="11266" width="4.7109375" style="131" customWidth="1"/>
    <col min="11267" max="11273" width="6.140625" style="131" customWidth="1"/>
    <col min="11274" max="11274" width="17.7109375" style="131" bestFit="1" customWidth="1"/>
    <col min="11275" max="11275" width="50.28515625" style="131" customWidth="1"/>
    <col min="11276" max="11519" width="8.85546875" style="131"/>
    <col min="11520" max="11520" width="4.28515625" style="131" customWidth="1"/>
    <col min="11521" max="11521" width="13.7109375" style="131" customWidth="1"/>
    <col min="11522" max="11522" width="4.7109375" style="131" customWidth="1"/>
    <col min="11523" max="11529" width="6.140625" style="131" customWidth="1"/>
    <col min="11530" max="11530" width="17.7109375" style="131" bestFit="1" customWidth="1"/>
    <col min="11531" max="11531" width="50.28515625" style="131" customWidth="1"/>
    <col min="11532" max="11775" width="8.85546875" style="131"/>
    <col min="11776" max="11776" width="4.28515625" style="131" customWidth="1"/>
    <col min="11777" max="11777" width="13.7109375" style="131" customWidth="1"/>
    <col min="11778" max="11778" width="4.7109375" style="131" customWidth="1"/>
    <col min="11779" max="11785" width="6.140625" style="131" customWidth="1"/>
    <col min="11786" max="11786" width="17.7109375" style="131" bestFit="1" customWidth="1"/>
    <col min="11787" max="11787" width="50.28515625" style="131" customWidth="1"/>
    <col min="11788" max="12031" width="8.85546875" style="131"/>
    <col min="12032" max="12032" width="4.28515625" style="131" customWidth="1"/>
    <col min="12033" max="12033" width="13.7109375" style="131" customWidth="1"/>
    <col min="12034" max="12034" width="4.7109375" style="131" customWidth="1"/>
    <col min="12035" max="12041" width="6.140625" style="131" customWidth="1"/>
    <col min="12042" max="12042" width="17.7109375" style="131" bestFit="1" customWidth="1"/>
    <col min="12043" max="12043" width="50.28515625" style="131" customWidth="1"/>
    <col min="12044" max="12287" width="8.85546875" style="131"/>
    <col min="12288" max="12288" width="4.28515625" style="131" customWidth="1"/>
    <col min="12289" max="12289" width="13.7109375" style="131" customWidth="1"/>
    <col min="12290" max="12290" width="4.7109375" style="131" customWidth="1"/>
    <col min="12291" max="12297" width="6.140625" style="131" customWidth="1"/>
    <col min="12298" max="12298" width="17.7109375" style="131" bestFit="1" customWidth="1"/>
    <col min="12299" max="12299" width="50.28515625" style="131" customWidth="1"/>
    <col min="12300" max="12543" width="8.85546875" style="131"/>
    <col min="12544" max="12544" width="4.28515625" style="131" customWidth="1"/>
    <col min="12545" max="12545" width="13.7109375" style="131" customWidth="1"/>
    <col min="12546" max="12546" width="4.7109375" style="131" customWidth="1"/>
    <col min="12547" max="12553" width="6.140625" style="131" customWidth="1"/>
    <col min="12554" max="12554" width="17.7109375" style="131" bestFit="1" customWidth="1"/>
    <col min="12555" max="12555" width="50.28515625" style="131" customWidth="1"/>
    <col min="12556" max="12799" width="8.85546875" style="131"/>
    <col min="12800" max="12800" width="4.28515625" style="131" customWidth="1"/>
    <col min="12801" max="12801" width="13.7109375" style="131" customWidth="1"/>
    <col min="12802" max="12802" width="4.7109375" style="131" customWidth="1"/>
    <col min="12803" max="12809" width="6.140625" style="131" customWidth="1"/>
    <col min="12810" max="12810" width="17.7109375" style="131" bestFit="1" customWidth="1"/>
    <col min="12811" max="12811" width="50.28515625" style="131" customWidth="1"/>
    <col min="12812" max="13055" width="8.85546875" style="131"/>
    <col min="13056" max="13056" width="4.28515625" style="131" customWidth="1"/>
    <col min="13057" max="13057" width="13.7109375" style="131" customWidth="1"/>
    <col min="13058" max="13058" width="4.7109375" style="131" customWidth="1"/>
    <col min="13059" max="13065" width="6.140625" style="131" customWidth="1"/>
    <col min="13066" max="13066" width="17.7109375" style="131" bestFit="1" customWidth="1"/>
    <col min="13067" max="13067" width="50.28515625" style="131" customWidth="1"/>
    <col min="13068" max="13311" width="8.85546875" style="131"/>
    <col min="13312" max="13312" width="4.28515625" style="131" customWidth="1"/>
    <col min="13313" max="13313" width="13.7109375" style="131" customWidth="1"/>
    <col min="13314" max="13314" width="4.7109375" style="131" customWidth="1"/>
    <col min="13315" max="13321" width="6.140625" style="131" customWidth="1"/>
    <col min="13322" max="13322" width="17.7109375" style="131" bestFit="1" customWidth="1"/>
    <col min="13323" max="13323" width="50.28515625" style="131" customWidth="1"/>
    <col min="13324" max="13567" width="8.85546875" style="131"/>
    <col min="13568" max="13568" width="4.28515625" style="131" customWidth="1"/>
    <col min="13569" max="13569" width="13.7109375" style="131" customWidth="1"/>
    <col min="13570" max="13570" width="4.7109375" style="131" customWidth="1"/>
    <col min="13571" max="13577" width="6.140625" style="131" customWidth="1"/>
    <col min="13578" max="13578" width="17.7109375" style="131" bestFit="1" customWidth="1"/>
    <col min="13579" max="13579" width="50.28515625" style="131" customWidth="1"/>
    <col min="13580" max="13823" width="8.85546875" style="131"/>
    <col min="13824" max="13824" width="4.28515625" style="131" customWidth="1"/>
    <col min="13825" max="13825" width="13.7109375" style="131" customWidth="1"/>
    <col min="13826" max="13826" width="4.7109375" style="131" customWidth="1"/>
    <col min="13827" max="13833" width="6.140625" style="131" customWidth="1"/>
    <col min="13834" max="13834" width="17.7109375" style="131" bestFit="1" customWidth="1"/>
    <col min="13835" max="13835" width="50.28515625" style="131" customWidth="1"/>
    <col min="13836" max="14079" width="8.85546875" style="131"/>
    <col min="14080" max="14080" width="4.28515625" style="131" customWidth="1"/>
    <col min="14081" max="14081" width="13.7109375" style="131" customWidth="1"/>
    <col min="14082" max="14082" width="4.7109375" style="131" customWidth="1"/>
    <col min="14083" max="14089" width="6.140625" style="131" customWidth="1"/>
    <col min="14090" max="14090" width="17.7109375" style="131" bestFit="1" customWidth="1"/>
    <col min="14091" max="14091" width="50.28515625" style="131" customWidth="1"/>
    <col min="14092" max="14335" width="8.85546875" style="131"/>
    <col min="14336" max="14336" width="4.28515625" style="131" customWidth="1"/>
    <col min="14337" max="14337" width="13.7109375" style="131" customWidth="1"/>
    <col min="14338" max="14338" width="4.7109375" style="131" customWidth="1"/>
    <col min="14339" max="14345" width="6.140625" style="131" customWidth="1"/>
    <col min="14346" max="14346" width="17.7109375" style="131" bestFit="1" customWidth="1"/>
    <col min="14347" max="14347" width="50.28515625" style="131" customWidth="1"/>
    <col min="14348" max="14591" width="8.85546875" style="131"/>
    <col min="14592" max="14592" width="4.28515625" style="131" customWidth="1"/>
    <col min="14593" max="14593" width="13.7109375" style="131" customWidth="1"/>
    <col min="14594" max="14594" width="4.7109375" style="131" customWidth="1"/>
    <col min="14595" max="14601" width="6.140625" style="131" customWidth="1"/>
    <col min="14602" max="14602" width="17.7109375" style="131" bestFit="1" customWidth="1"/>
    <col min="14603" max="14603" width="50.28515625" style="131" customWidth="1"/>
    <col min="14604" max="14847" width="8.85546875" style="131"/>
    <col min="14848" max="14848" width="4.28515625" style="131" customWidth="1"/>
    <col min="14849" max="14849" width="13.7109375" style="131" customWidth="1"/>
    <col min="14850" max="14850" width="4.7109375" style="131" customWidth="1"/>
    <col min="14851" max="14857" width="6.140625" style="131" customWidth="1"/>
    <col min="14858" max="14858" width="17.7109375" style="131" bestFit="1" customWidth="1"/>
    <col min="14859" max="14859" width="50.28515625" style="131" customWidth="1"/>
    <col min="14860" max="15103" width="8.85546875" style="131"/>
    <col min="15104" max="15104" width="4.28515625" style="131" customWidth="1"/>
    <col min="15105" max="15105" width="13.7109375" style="131" customWidth="1"/>
    <col min="15106" max="15106" width="4.7109375" style="131" customWidth="1"/>
    <col min="15107" max="15113" width="6.140625" style="131" customWidth="1"/>
    <col min="15114" max="15114" width="17.7109375" style="131" bestFit="1" customWidth="1"/>
    <col min="15115" max="15115" width="50.28515625" style="131" customWidth="1"/>
    <col min="15116" max="15359" width="8.85546875" style="131"/>
    <col min="15360" max="15360" width="4.28515625" style="131" customWidth="1"/>
    <col min="15361" max="15361" width="13.7109375" style="131" customWidth="1"/>
    <col min="15362" max="15362" width="4.7109375" style="131" customWidth="1"/>
    <col min="15363" max="15369" width="6.140625" style="131" customWidth="1"/>
    <col min="15370" max="15370" width="17.7109375" style="131" bestFit="1" customWidth="1"/>
    <col min="15371" max="15371" width="50.28515625" style="131" customWidth="1"/>
    <col min="15372" max="15615" width="8.85546875" style="131"/>
    <col min="15616" max="15616" width="4.28515625" style="131" customWidth="1"/>
    <col min="15617" max="15617" width="13.7109375" style="131" customWidth="1"/>
    <col min="15618" max="15618" width="4.7109375" style="131" customWidth="1"/>
    <col min="15619" max="15625" width="6.140625" style="131" customWidth="1"/>
    <col min="15626" max="15626" width="17.7109375" style="131" bestFit="1" customWidth="1"/>
    <col min="15627" max="15627" width="50.28515625" style="131" customWidth="1"/>
    <col min="15628" max="15871" width="8.85546875" style="131"/>
    <col min="15872" max="15872" width="4.28515625" style="131" customWidth="1"/>
    <col min="15873" max="15873" width="13.7109375" style="131" customWidth="1"/>
    <col min="15874" max="15874" width="4.7109375" style="131" customWidth="1"/>
    <col min="15875" max="15881" width="6.140625" style="131" customWidth="1"/>
    <col min="15882" max="15882" width="17.7109375" style="131" bestFit="1" customWidth="1"/>
    <col min="15883" max="15883" width="50.28515625" style="131" customWidth="1"/>
    <col min="15884" max="16127" width="8.85546875" style="131"/>
    <col min="16128" max="16128" width="4.28515625" style="131" customWidth="1"/>
    <col min="16129" max="16129" width="13.7109375" style="131" customWidth="1"/>
    <col min="16130" max="16130" width="4.7109375" style="131" customWidth="1"/>
    <col min="16131" max="16137" width="6.140625" style="131" customWidth="1"/>
    <col min="16138" max="16138" width="17.7109375" style="131" bestFit="1" customWidth="1"/>
    <col min="16139" max="16139" width="50.28515625" style="131" customWidth="1"/>
    <col min="16140" max="16384" width="8.85546875" style="131"/>
  </cols>
  <sheetData>
    <row r="1" spans="2:11">
      <c r="K1" s="133" t="s">
        <v>351</v>
      </c>
    </row>
    <row r="2" spans="2:11">
      <c r="C2" s="134"/>
      <c r="D2" s="134"/>
      <c r="E2" s="134"/>
      <c r="F2" s="134"/>
      <c r="G2" s="134"/>
      <c r="H2" s="134"/>
      <c r="I2" s="134"/>
      <c r="J2" s="134"/>
      <c r="K2" s="133" t="s">
        <v>486</v>
      </c>
    </row>
    <row r="3" spans="2:11" ht="14.25">
      <c r="B3" s="738" t="s">
        <v>487</v>
      </c>
      <c r="C3" s="738"/>
      <c r="D3" s="738"/>
      <c r="E3" s="738"/>
      <c r="F3" s="738"/>
      <c r="G3" s="738"/>
      <c r="H3" s="738"/>
      <c r="I3" s="738"/>
      <c r="J3" s="738"/>
      <c r="K3" s="738"/>
    </row>
    <row r="4" spans="2:11" ht="8.85" customHeight="1">
      <c r="B4" s="135"/>
      <c r="C4" s="135"/>
      <c r="D4" s="135"/>
      <c r="E4" s="135"/>
      <c r="F4" s="135"/>
      <c r="G4" s="135"/>
      <c r="H4" s="135"/>
      <c r="I4" s="135"/>
      <c r="J4" s="135"/>
      <c r="K4" s="135"/>
    </row>
    <row r="5" spans="2:11">
      <c r="B5" s="136" t="s">
        <v>333</v>
      </c>
      <c r="C5" s="137"/>
      <c r="D5" s="137"/>
      <c r="E5" s="137"/>
      <c r="F5" s="137"/>
      <c r="G5" s="137"/>
      <c r="H5" s="137"/>
      <c r="I5" s="137"/>
      <c r="J5" s="137"/>
      <c r="K5" s="137"/>
    </row>
    <row r="6" spans="2:11" ht="18.75" customHeight="1">
      <c r="B6" s="728" t="s">
        <v>334</v>
      </c>
      <c r="C6" s="729"/>
      <c r="D6" s="739"/>
      <c r="E6" s="739"/>
      <c r="F6" s="739"/>
      <c r="G6" s="739"/>
      <c r="H6" s="739"/>
      <c r="I6" s="739"/>
      <c r="J6" s="740"/>
      <c r="K6" s="137"/>
    </row>
    <row r="7" spans="2:11" ht="18.75" customHeight="1">
      <c r="B7" s="728" t="s">
        <v>335</v>
      </c>
      <c r="C7" s="729"/>
      <c r="D7" s="735"/>
      <c r="E7" s="736"/>
      <c r="F7" s="736"/>
      <c r="G7" s="736"/>
      <c r="H7" s="737"/>
      <c r="I7" s="138" t="s">
        <v>336</v>
      </c>
      <c r="J7" s="139"/>
      <c r="K7" s="137"/>
    </row>
    <row r="8" spans="2:11" ht="18.75" customHeight="1">
      <c r="B8" s="728" t="s">
        <v>337</v>
      </c>
      <c r="C8" s="729"/>
      <c r="D8" s="735"/>
      <c r="E8" s="736"/>
      <c r="F8" s="736"/>
      <c r="G8" s="736"/>
      <c r="H8" s="737"/>
      <c r="I8" s="138" t="s">
        <v>338</v>
      </c>
      <c r="J8" s="139"/>
      <c r="K8" s="137"/>
    </row>
    <row r="9" spans="2:11" ht="18.75" customHeight="1">
      <c r="B9" s="728" t="s">
        <v>339</v>
      </c>
      <c r="C9" s="729"/>
      <c r="D9" s="730"/>
      <c r="E9" s="730"/>
      <c r="F9" s="730"/>
      <c r="G9" s="731"/>
      <c r="H9" s="731"/>
      <c r="I9" s="731"/>
      <c r="J9" s="731"/>
      <c r="K9" s="137"/>
    </row>
    <row r="10" spans="2:11">
      <c r="C10" s="140"/>
      <c r="D10" s="141"/>
      <c r="E10" s="141"/>
      <c r="F10" s="141"/>
    </row>
    <row r="11" spans="2:11">
      <c r="B11" s="136" t="s">
        <v>433</v>
      </c>
      <c r="C11" s="142"/>
      <c r="D11" s="137"/>
      <c r="E11" s="137"/>
      <c r="F11" s="143"/>
      <c r="G11" s="137"/>
      <c r="H11" s="137"/>
      <c r="I11" s="137"/>
      <c r="J11" s="137"/>
      <c r="K11" s="137"/>
    </row>
    <row r="12" spans="2:11" ht="21" customHeight="1">
      <c r="B12" s="144" t="s">
        <v>340</v>
      </c>
      <c r="C12" s="144" t="s">
        <v>341</v>
      </c>
      <c r="D12" s="144" t="s">
        <v>342</v>
      </c>
      <c r="E12" s="732" t="s">
        <v>343</v>
      </c>
      <c r="F12" s="733"/>
      <c r="G12" s="733"/>
      <c r="H12" s="733"/>
      <c r="I12" s="733"/>
      <c r="J12" s="144" t="s">
        <v>344</v>
      </c>
      <c r="K12" s="144" t="s">
        <v>432</v>
      </c>
    </row>
    <row r="13" spans="2:11" ht="32.25" customHeight="1">
      <c r="B13" s="145" t="s">
        <v>345</v>
      </c>
      <c r="C13" s="146" t="s">
        <v>352</v>
      </c>
      <c r="D13" s="147">
        <v>3</v>
      </c>
      <c r="E13" s="148" t="s">
        <v>499</v>
      </c>
      <c r="F13" s="149">
        <v>1</v>
      </c>
      <c r="G13" s="150"/>
      <c r="H13" s="150"/>
      <c r="I13" s="151"/>
      <c r="J13" s="146" t="s">
        <v>346</v>
      </c>
      <c r="K13" s="146" t="s">
        <v>347</v>
      </c>
    </row>
    <row r="14" spans="2:11" ht="32.25" customHeight="1">
      <c r="B14" s="145">
        <v>1</v>
      </c>
      <c r="C14" s="152"/>
      <c r="D14" s="153"/>
      <c r="E14" s="154"/>
      <c r="F14" s="155"/>
      <c r="G14" s="156"/>
      <c r="H14" s="156"/>
      <c r="I14" s="156"/>
      <c r="J14" s="157"/>
      <c r="K14" s="158"/>
    </row>
    <row r="15" spans="2:11" ht="32.25" customHeight="1">
      <c r="B15" s="145">
        <v>2</v>
      </c>
      <c r="C15" s="152"/>
      <c r="D15" s="152"/>
      <c r="E15" s="154"/>
      <c r="F15" s="155"/>
      <c r="G15" s="156"/>
      <c r="H15" s="156"/>
      <c r="I15" s="156"/>
      <c r="J15" s="157"/>
      <c r="K15" s="158"/>
    </row>
    <row r="16" spans="2:11" ht="32.25" customHeight="1">
      <c r="B16" s="145">
        <v>3</v>
      </c>
      <c r="C16" s="152"/>
      <c r="D16" s="152"/>
      <c r="E16" s="154"/>
      <c r="F16" s="155"/>
      <c r="G16" s="156"/>
      <c r="H16" s="156"/>
      <c r="I16" s="156"/>
      <c r="J16" s="157"/>
      <c r="K16" s="158"/>
    </row>
    <row r="17" spans="2:11" ht="32.25" customHeight="1">
      <c r="B17" s="145">
        <v>4</v>
      </c>
      <c r="C17" s="152"/>
      <c r="D17" s="152"/>
      <c r="E17" s="154"/>
      <c r="F17" s="155"/>
      <c r="G17" s="156"/>
      <c r="H17" s="156"/>
      <c r="I17" s="156"/>
      <c r="J17" s="157"/>
      <c r="K17" s="158"/>
    </row>
    <row r="18" spans="2:11" ht="32.25" customHeight="1">
      <c r="B18" s="145">
        <v>5</v>
      </c>
      <c r="C18" s="152"/>
      <c r="D18" s="152"/>
      <c r="E18" s="154"/>
      <c r="F18" s="155"/>
      <c r="G18" s="156"/>
      <c r="H18" s="156"/>
      <c r="I18" s="156"/>
      <c r="J18" s="157"/>
      <c r="K18" s="158"/>
    </row>
    <row r="19" spans="2:11" ht="32.25" customHeight="1">
      <c r="B19" s="145">
        <v>6</v>
      </c>
      <c r="C19" s="152"/>
      <c r="D19" s="152"/>
      <c r="E19" s="154"/>
      <c r="F19" s="155"/>
      <c r="G19" s="156"/>
      <c r="H19" s="156"/>
      <c r="I19" s="156"/>
      <c r="J19" s="157"/>
      <c r="K19" s="158"/>
    </row>
    <row r="20" spans="2:11" ht="6.75" customHeight="1">
      <c r="B20" s="137"/>
      <c r="C20" s="137"/>
      <c r="D20" s="137"/>
      <c r="E20" s="137"/>
      <c r="F20" s="143"/>
      <c r="G20" s="137"/>
      <c r="H20" s="137"/>
      <c r="I20" s="137"/>
      <c r="J20" s="137"/>
      <c r="K20" s="137"/>
    </row>
    <row r="21" spans="2:11">
      <c r="B21" s="159" t="s">
        <v>348</v>
      </c>
      <c r="C21" s="137"/>
      <c r="D21" s="137"/>
      <c r="E21" s="143"/>
      <c r="F21" s="137"/>
      <c r="G21" s="137"/>
      <c r="H21" s="137"/>
      <c r="I21" s="137"/>
      <c r="J21" s="137"/>
      <c r="K21" s="137"/>
    </row>
    <row r="22" spans="2:11" ht="12" customHeight="1">
      <c r="B22" s="734" t="s">
        <v>777</v>
      </c>
      <c r="C22" s="734"/>
      <c r="D22" s="734"/>
      <c r="E22" s="734"/>
      <c r="F22" s="734"/>
      <c r="G22" s="734"/>
      <c r="H22" s="734"/>
      <c r="I22" s="734"/>
      <c r="J22" s="734"/>
      <c r="K22" s="734"/>
    </row>
    <row r="23" spans="2:11" ht="12" customHeight="1">
      <c r="B23" s="160" t="s">
        <v>774</v>
      </c>
      <c r="C23" s="160"/>
      <c r="D23" s="160"/>
      <c r="E23" s="160"/>
      <c r="F23" s="160"/>
      <c r="G23" s="160"/>
      <c r="H23" s="160"/>
      <c r="I23" s="160"/>
      <c r="J23" s="160"/>
      <c r="K23" s="160"/>
    </row>
    <row r="24" spans="2:11" ht="12" customHeight="1">
      <c r="B24" s="160" t="s">
        <v>775</v>
      </c>
      <c r="C24" s="160"/>
      <c r="D24" s="160"/>
      <c r="E24" s="160"/>
      <c r="F24" s="160"/>
      <c r="G24" s="160"/>
      <c r="H24" s="160"/>
      <c r="I24" s="160"/>
      <c r="J24" s="160"/>
      <c r="K24" s="160"/>
    </row>
    <row r="25" spans="2:11" ht="12" customHeight="1">
      <c r="B25" s="734" t="s">
        <v>778</v>
      </c>
      <c r="C25" s="734"/>
      <c r="D25" s="734"/>
      <c r="E25" s="734"/>
      <c r="F25" s="734"/>
      <c r="G25" s="734"/>
      <c r="H25" s="734"/>
      <c r="I25" s="734"/>
      <c r="J25" s="734"/>
      <c r="K25" s="734"/>
    </row>
    <row r="26" spans="2:11">
      <c r="B26" s="137"/>
      <c r="C26" s="161"/>
      <c r="D26" s="137"/>
      <c r="E26" s="137"/>
      <c r="F26" s="143"/>
      <c r="G26" s="137"/>
      <c r="H26" s="137"/>
      <c r="I26" s="137"/>
      <c r="J26" s="137"/>
      <c r="K26" s="137"/>
    </row>
  </sheetData>
  <mergeCells count="12">
    <mergeCell ref="B8:C8"/>
    <mergeCell ref="D8:H8"/>
    <mergeCell ref="B3:K3"/>
    <mergeCell ref="B6:C6"/>
    <mergeCell ref="D6:J6"/>
    <mergeCell ref="B7:C7"/>
    <mergeCell ref="D7:H7"/>
    <mergeCell ref="B9:C9"/>
    <mergeCell ref="D9:J9"/>
    <mergeCell ref="E12:I12"/>
    <mergeCell ref="B22:K22"/>
    <mergeCell ref="B25:K25"/>
  </mergeCells>
  <phoneticPr fontId="2"/>
  <printOptions horizontalCentered="1"/>
  <pageMargins left="0.39370078740157483" right="0.39370078740157483" top="0.78740157480314965" bottom="0.39370078740157483" header="0.39370078740157483" footer="0.39370078740157483"/>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B1:K26"/>
  <sheetViews>
    <sheetView showGridLines="0" view="pageBreakPreview" zoomScaleNormal="85" zoomScaleSheetLayoutView="100" zoomScalePageLayoutView="85" workbookViewId="0">
      <selection activeCell="A10" sqref="A10:J10"/>
    </sheetView>
  </sheetViews>
  <sheetFormatPr defaultRowHeight="13.5"/>
  <cols>
    <col min="1" max="1" width="3.28515625" style="131" customWidth="1"/>
    <col min="2" max="2" width="3.7109375" style="131" customWidth="1"/>
    <col min="3" max="3" width="16" style="131" customWidth="1"/>
    <col min="4" max="4" width="4.28515625" style="131" customWidth="1"/>
    <col min="5" max="5" width="5.140625" style="131" customWidth="1"/>
    <col min="6" max="6" width="5.140625" style="132" customWidth="1"/>
    <col min="7" max="9" width="5.140625" style="131" customWidth="1"/>
    <col min="10" max="10" width="18.28515625" style="131" customWidth="1"/>
    <col min="11" max="11" width="75.7109375" style="131" customWidth="1"/>
    <col min="12" max="255" width="9.140625" style="131"/>
    <col min="256" max="256" width="4.28515625" style="131" customWidth="1"/>
    <col min="257" max="257" width="13.7109375" style="131" customWidth="1"/>
    <col min="258" max="258" width="4.7109375" style="131" customWidth="1"/>
    <col min="259" max="265" width="6.140625" style="131" customWidth="1"/>
    <col min="266" max="266" width="17.7109375" style="131" bestFit="1" customWidth="1"/>
    <col min="267" max="267" width="50.28515625" style="131" customWidth="1"/>
    <col min="268" max="511" width="9.140625" style="131"/>
    <col min="512" max="512" width="4.28515625" style="131" customWidth="1"/>
    <col min="513" max="513" width="13.7109375" style="131" customWidth="1"/>
    <col min="514" max="514" width="4.7109375" style="131" customWidth="1"/>
    <col min="515" max="521" width="6.140625" style="131" customWidth="1"/>
    <col min="522" max="522" width="17.7109375" style="131" bestFit="1" customWidth="1"/>
    <col min="523" max="523" width="50.28515625" style="131" customWidth="1"/>
    <col min="524" max="767" width="9.140625" style="131"/>
    <col min="768" max="768" width="4.28515625" style="131" customWidth="1"/>
    <col min="769" max="769" width="13.7109375" style="131" customWidth="1"/>
    <col min="770" max="770" width="4.7109375" style="131" customWidth="1"/>
    <col min="771" max="777" width="6.140625" style="131" customWidth="1"/>
    <col min="778" max="778" width="17.7109375" style="131" bestFit="1" customWidth="1"/>
    <col min="779" max="779" width="50.28515625" style="131" customWidth="1"/>
    <col min="780" max="1023" width="9.140625" style="131"/>
    <col min="1024" max="1024" width="4.28515625" style="131" customWidth="1"/>
    <col min="1025" max="1025" width="13.7109375" style="131" customWidth="1"/>
    <col min="1026" max="1026" width="4.7109375" style="131" customWidth="1"/>
    <col min="1027" max="1033" width="6.140625" style="131" customWidth="1"/>
    <col min="1034" max="1034" width="17.7109375" style="131" bestFit="1" customWidth="1"/>
    <col min="1035" max="1035" width="50.28515625" style="131" customWidth="1"/>
    <col min="1036" max="1279" width="9.140625" style="131"/>
    <col min="1280" max="1280" width="4.28515625" style="131" customWidth="1"/>
    <col min="1281" max="1281" width="13.7109375" style="131" customWidth="1"/>
    <col min="1282" max="1282" width="4.7109375" style="131" customWidth="1"/>
    <col min="1283" max="1289" width="6.140625" style="131" customWidth="1"/>
    <col min="1290" max="1290" width="17.7109375" style="131" bestFit="1" customWidth="1"/>
    <col min="1291" max="1291" width="50.28515625" style="131" customWidth="1"/>
    <col min="1292" max="1535" width="9.140625" style="131"/>
    <col min="1536" max="1536" width="4.28515625" style="131" customWidth="1"/>
    <col min="1537" max="1537" width="13.7109375" style="131" customWidth="1"/>
    <col min="1538" max="1538" width="4.7109375" style="131" customWidth="1"/>
    <col min="1539" max="1545" width="6.140625" style="131" customWidth="1"/>
    <col min="1546" max="1546" width="17.7109375" style="131" bestFit="1" customWidth="1"/>
    <col min="1547" max="1547" width="50.28515625" style="131" customWidth="1"/>
    <col min="1548" max="1791" width="9.140625" style="131"/>
    <col min="1792" max="1792" width="4.28515625" style="131" customWidth="1"/>
    <col min="1793" max="1793" width="13.7109375" style="131" customWidth="1"/>
    <col min="1794" max="1794" width="4.7109375" style="131" customWidth="1"/>
    <col min="1795" max="1801" width="6.140625" style="131" customWidth="1"/>
    <col min="1802" max="1802" width="17.7109375" style="131" bestFit="1" customWidth="1"/>
    <col min="1803" max="1803" width="50.28515625" style="131" customWidth="1"/>
    <col min="1804" max="2047" width="9.140625" style="131"/>
    <col min="2048" max="2048" width="4.28515625" style="131" customWidth="1"/>
    <col min="2049" max="2049" width="13.7109375" style="131" customWidth="1"/>
    <col min="2050" max="2050" width="4.7109375" style="131" customWidth="1"/>
    <col min="2051" max="2057" width="6.140625" style="131" customWidth="1"/>
    <col min="2058" max="2058" width="17.7109375" style="131" bestFit="1" customWidth="1"/>
    <col min="2059" max="2059" width="50.28515625" style="131" customWidth="1"/>
    <col min="2060" max="2303" width="9.140625" style="131"/>
    <col min="2304" max="2304" width="4.28515625" style="131" customWidth="1"/>
    <col min="2305" max="2305" width="13.7109375" style="131" customWidth="1"/>
    <col min="2306" max="2306" width="4.7109375" style="131" customWidth="1"/>
    <col min="2307" max="2313" width="6.140625" style="131" customWidth="1"/>
    <col min="2314" max="2314" width="17.7109375" style="131" bestFit="1" customWidth="1"/>
    <col min="2315" max="2315" width="50.28515625" style="131" customWidth="1"/>
    <col min="2316" max="2559" width="9.140625" style="131"/>
    <col min="2560" max="2560" width="4.28515625" style="131" customWidth="1"/>
    <col min="2561" max="2561" width="13.7109375" style="131" customWidth="1"/>
    <col min="2562" max="2562" width="4.7109375" style="131" customWidth="1"/>
    <col min="2563" max="2569" width="6.140625" style="131" customWidth="1"/>
    <col min="2570" max="2570" width="17.7109375" style="131" bestFit="1" customWidth="1"/>
    <col min="2571" max="2571" width="50.28515625" style="131" customWidth="1"/>
    <col min="2572" max="2815" width="9.140625" style="131"/>
    <col min="2816" max="2816" width="4.28515625" style="131" customWidth="1"/>
    <col min="2817" max="2817" width="13.7109375" style="131" customWidth="1"/>
    <col min="2818" max="2818" width="4.7109375" style="131" customWidth="1"/>
    <col min="2819" max="2825" width="6.140625" style="131" customWidth="1"/>
    <col min="2826" max="2826" width="17.7109375" style="131" bestFit="1" customWidth="1"/>
    <col min="2827" max="2827" width="50.28515625" style="131" customWidth="1"/>
    <col min="2828" max="3071" width="9.140625" style="131"/>
    <col min="3072" max="3072" width="4.28515625" style="131" customWidth="1"/>
    <col min="3073" max="3073" width="13.7109375" style="131" customWidth="1"/>
    <col min="3074" max="3074" width="4.7109375" style="131" customWidth="1"/>
    <col min="3075" max="3081" width="6.140625" style="131" customWidth="1"/>
    <col min="3082" max="3082" width="17.7109375" style="131" bestFit="1" customWidth="1"/>
    <col min="3083" max="3083" width="50.28515625" style="131" customWidth="1"/>
    <col min="3084" max="3327" width="9.140625" style="131"/>
    <col min="3328" max="3328" width="4.28515625" style="131" customWidth="1"/>
    <col min="3329" max="3329" width="13.7109375" style="131" customWidth="1"/>
    <col min="3330" max="3330" width="4.7109375" style="131" customWidth="1"/>
    <col min="3331" max="3337" width="6.140625" style="131" customWidth="1"/>
    <col min="3338" max="3338" width="17.7109375" style="131" bestFit="1" customWidth="1"/>
    <col min="3339" max="3339" width="50.28515625" style="131" customWidth="1"/>
    <col min="3340" max="3583" width="9.140625" style="131"/>
    <col min="3584" max="3584" width="4.28515625" style="131" customWidth="1"/>
    <col min="3585" max="3585" width="13.7109375" style="131" customWidth="1"/>
    <col min="3586" max="3586" width="4.7109375" style="131" customWidth="1"/>
    <col min="3587" max="3593" width="6.140625" style="131" customWidth="1"/>
    <col min="3594" max="3594" width="17.7109375" style="131" bestFit="1" customWidth="1"/>
    <col min="3595" max="3595" width="50.28515625" style="131" customWidth="1"/>
    <col min="3596" max="3839" width="9.140625" style="131"/>
    <col min="3840" max="3840" width="4.28515625" style="131" customWidth="1"/>
    <col min="3841" max="3841" width="13.7109375" style="131" customWidth="1"/>
    <col min="3842" max="3842" width="4.7109375" style="131" customWidth="1"/>
    <col min="3843" max="3849" width="6.140625" style="131" customWidth="1"/>
    <col min="3850" max="3850" width="17.7109375" style="131" bestFit="1" customWidth="1"/>
    <col min="3851" max="3851" width="50.28515625" style="131" customWidth="1"/>
    <col min="3852" max="4095" width="9.140625" style="131"/>
    <col min="4096" max="4096" width="4.28515625" style="131" customWidth="1"/>
    <col min="4097" max="4097" width="13.7109375" style="131" customWidth="1"/>
    <col min="4098" max="4098" width="4.7109375" style="131" customWidth="1"/>
    <col min="4099" max="4105" width="6.140625" style="131" customWidth="1"/>
    <col min="4106" max="4106" width="17.7109375" style="131" bestFit="1" customWidth="1"/>
    <col min="4107" max="4107" width="50.28515625" style="131" customWidth="1"/>
    <col min="4108" max="4351" width="9.140625" style="131"/>
    <col min="4352" max="4352" width="4.28515625" style="131" customWidth="1"/>
    <col min="4353" max="4353" width="13.7109375" style="131" customWidth="1"/>
    <col min="4354" max="4354" width="4.7109375" style="131" customWidth="1"/>
    <col min="4355" max="4361" width="6.140625" style="131" customWidth="1"/>
    <col min="4362" max="4362" width="17.7109375" style="131" bestFit="1" customWidth="1"/>
    <col min="4363" max="4363" width="50.28515625" style="131" customWidth="1"/>
    <col min="4364" max="4607" width="9.140625" style="131"/>
    <col min="4608" max="4608" width="4.28515625" style="131" customWidth="1"/>
    <col min="4609" max="4609" width="13.7109375" style="131" customWidth="1"/>
    <col min="4610" max="4610" width="4.7109375" style="131" customWidth="1"/>
    <col min="4611" max="4617" width="6.140625" style="131" customWidth="1"/>
    <col min="4618" max="4618" width="17.7109375" style="131" bestFit="1" customWidth="1"/>
    <col min="4619" max="4619" width="50.28515625" style="131" customWidth="1"/>
    <col min="4620" max="4863" width="9.140625" style="131"/>
    <col min="4864" max="4864" width="4.28515625" style="131" customWidth="1"/>
    <col min="4865" max="4865" width="13.7109375" style="131" customWidth="1"/>
    <col min="4866" max="4866" width="4.7109375" style="131" customWidth="1"/>
    <col min="4867" max="4873" width="6.140625" style="131" customWidth="1"/>
    <col min="4874" max="4874" width="17.7109375" style="131" bestFit="1" customWidth="1"/>
    <col min="4875" max="4875" width="50.28515625" style="131" customWidth="1"/>
    <col min="4876" max="5119" width="9.140625" style="131"/>
    <col min="5120" max="5120" width="4.28515625" style="131" customWidth="1"/>
    <col min="5121" max="5121" width="13.7109375" style="131" customWidth="1"/>
    <col min="5122" max="5122" width="4.7109375" style="131" customWidth="1"/>
    <col min="5123" max="5129" width="6.140625" style="131" customWidth="1"/>
    <col min="5130" max="5130" width="17.7109375" style="131" bestFit="1" customWidth="1"/>
    <col min="5131" max="5131" width="50.28515625" style="131" customWidth="1"/>
    <col min="5132" max="5375" width="9.140625" style="131"/>
    <col min="5376" max="5376" width="4.28515625" style="131" customWidth="1"/>
    <col min="5377" max="5377" width="13.7109375" style="131" customWidth="1"/>
    <col min="5378" max="5378" width="4.7109375" style="131" customWidth="1"/>
    <col min="5379" max="5385" width="6.140625" style="131" customWidth="1"/>
    <col min="5386" max="5386" width="17.7109375" style="131" bestFit="1" customWidth="1"/>
    <col min="5387" max="5387" width="50.28515625" style="131" customWidth="1"/>
    <col min="5388" max="5631" width="9.140625" style="131"/>
    <col min="5632" max="5632" width="4.28515625" style="131" customWidth="1"/>
    <col min="5633" max="5633" width="13.7109375" style="131" customWidth="1"/>
    <col min="5634" max="5634" width="4.7109375" style="131" customWidth="1"/>
    <col min="5635" max="5641" width="6.140625" style="131" customWidth="1"/>
    <col min="5642" max="5642" width="17.7109375" style="131" bestFit="1" customWidth="1"/>
    <col min="5643" max="5643" width="50.28515625" style="131" customWidth="1"/>
    <col min="5644" max="5887" width="9.140625" style="131"/>
    <col min="5888" max="5888" width="4.28515625" style="131" customWidth="1"/>
    <col min="5889" max="5889" width="13.7109375" style="131" customWidth="1"/>
    <col min="5890" max="5890" width="4.7109375" style="131" customWidth="1"/>
    <col min="5891" max="5897" width="6.140625" style="131" customWidth="1"/>
    <col min="5898" max="5898" width="17.7109375" style="131" bestFit="1" customWidth="1"/>
    <col min="5899" max="5899" width="50.28515625" style="131" customWidth="1"/>
    <col min="5900" max="6143" width="9.140625" style="131"/>
    <col min="6144" max="6144" width="4.28515625" style="131" customWidth="1"/>
    <col min="6145" max="6145" width="13.7109375" style="131" customWidth="1"/>
    <col min="6146" max="6146" width="4.7109375" style="131" customWidth="1"/>
    <col min="6147" max="6153" width="6.140625" style="131" customWidth="1"/>
    <col min="6154" max="6154" width="17.7109375" style="131" bestFit="1" customWidth="1"/>
    <col min="6155" max="6155" width="50.28515625" style="131" customWidth="1"/>
    <col min="6156" max="6399" width="9.140625" style="131"/>
    <col min="6400" max="6400" width="4.28515625" style="131" customWidth="1"/>
    <col min="6401" max="6401" width="13.7109375" style="131" customWidth="1"/>
    <col min="6402" max="6402" width="4.7109375" style="131" customWidth="1"/>
    <col min="6403" max="6409" width="6.140625" style="131" customWidth="1"/>
    <col min="6410" max="6410" width="17.7109375" style="131" bestFit="1" customWidth="1"/>
    <col min="6411" max="6411" width="50.28515625" style="131" customWidth="1"/>
    <col min="6412" max="6655" width="9.140625" style="131"/>
    <col min="6656" max="6656" width="4.28515625" style="131" customWidth="1"/>
    <col min="6657" max="6657" width="13.7109375" style="131" customWidth="1"/>
    <col min="6658" max="6658" width="4.7109375" style="131" customWidth="1"/>
    <col min="6659" max="6665" width="6.140625" style="131" customWidth="1"/>
    <col min="6666" max="6666" width="17.7109375" style="131" bestFit="1" customWidth="1"/>
    <col min="6667" max="6667" width="50.28515625" style="131" customWidth="1"/>
    <col min="6668" max="6911" width="9.140625" style="131"/>
    <col min="6912" max="6912" width="4.28515625" style="131" customWidth="1"/>
    <col min="6913" max="6913" width="13.7109375" style="131" customWidth="1"/>
    <col min="6914" max="6914" width="4.7109375" style="131" customWidth="1"/>
    <col min="6915" max="6921" width="6.140625" style="131" customWidth="1"/>
    <col min="6922" max="6922" width="17.7109375" style="131" bestFit="1" customWidth="1"/>
    <col min="6923" max="6923" width="50.28515625" style="131" customWidth="1"/>
    <col min="6924" max="7167" width="9.140625" style="131"/>
    <col min="7168" max="7168" width="4.28515625" style="131" customWidth="1"/>
    <col min="7169" max="7169" width="13.7109375" style="131" customWidth="1"/>
    <col min="7170" max="7170" width="4.7109375" style="131" customWidth="1"/>
    <col min="7171" max="7177" width="6.140625" style="131" customWidth="1"/>
    <col min="7178" max="7178" width="17.7109375" style="131" bestFit="1" customWidth="1"/>
    <col min="7179" max="7179" width="50.28515625" style="131" customWidth="1"/>
    <col min="7180" max="7423" width="9.140625" style="131"/>
    <col min="7424" max="7424" width="4.28515625" style="131" customWidth="1"/>
    <col min="7425" max="7425" width="13.7109375" style="131" customWidth="1"/>
    <col min="7426" max="7426" width="4.7109375" style="131" customWidth="1"/>
    <col min="7427" max="7433" width="6.140625" style="131" customWidth="1"/>
    <col min="7434" max="7434" width="17.7109375" style="131" bestFit="1" customWidth="1"/>
    <col min="7435" max="7435" width="50.28515625" style="131" customWidth="1"/>
    <col min="7436" max="7679" width="9.140625" style="131"/>
    <col min="7680" max="7680" width="4.28515625" style="131" customWidth="1"/>
    <col min="7681" max="7681" width="13.7109375" style="131" customWidth="1"/>
    <col min="7682" max="7682" width="4.7109375" style="131" customWidth="1"/>
    <col min="7683" max="7689" width="6.140625" style="131" customWidth="1"/>
    <col min="7690" max="7690" width="17.7109375" style="131" bestFit="1" customWidth="1"/>
    <col min="7691" max="7691" width="50.28515625" style="131" customWidth="1"/>
    <col min="7692" max="7935" width="9.140625" style="131"/>
    <col min="7936" max="7936" width="4.28515625" style="131" customWidth="1"/>
    <col min="7937" max="7937" width="13.7109375" style="131" customWidth="1"/>
    <col min="7938" max="7938" width="4.7109375" style="131" customWidth="1"/>
    <col min="7939" max="7945" width="6.140625" style="131" customWidth="1"/>
    <col min="7946" max="7946" width="17.7109375" style="131" bestFit="1" customWidth="1"/>
    <col min="7947" max="7947" width="50.28515625" style="131" customWidth="1"/>
    <col min="7948" max="8191" width="9.140625" style="131"/>
    <col min="8192" max="8192" width="4.28515625" style="131" customWidth="1"/>
    <col min="8193" max="8193" width="13.7109375" style="131" customWidth="1"/>
    <col min="8194" max="8194" width="4.7109375" style="131" customWidth="1"/>
    <col min="8195" max="8201" width="6.140625" style="131" customWidth="1"/>
    <col min="8202" max="8202" width="17.7109375" style="131" bestFit="1" customWidth="1"/>
    <col min="8203" max="8203" width="50.28515625" style="131" customWidth="1"/>
    <col min="8204" max="8447" width="9.140625" style="131"/>
    <col min="8448" max="8448" width="4.28515625" style="131" customWidth="1"/>
    <col min="8449" max="8449" width="13.7109375" style="131" customWidth="1"/>
    <col min="8450" max="8450" width="4.7109375" style="131" customWidth="1"/>
    <col min="8451" max="8457" width="6.140625" style="131" customWidth="1"/>
    <col min="8458" max="8458" width="17.7109375" style="131" bestFit="1" customWidth="1"/>
    <col min="8459" max="8459" width="50.28515625" style="131" customWidth="1"/>
    <col min="8460" max="8703" width="9.140625" style="131"/>
    <col min="8704" max="8704" width="4.28515625" style="131" customWidth="1"/>
    <col min="8705" max="8705" width="13.7109375" style="131" customWidth="1"/>
    <col min="8706" max="8706" width="4.7109375" style="131" customWidth="1"/>
    <col min="8707" max="8713" width="6.140625" style="131" customWidth="1"/>
    <col min="8714" max="8714" width="17.7109375" style="131" bestFit="1" customWidth="1"/>
    <col min="8715" max="8715" width="50.28515625" style="131" customWidth="1"/>
    <col min="8716" max="8959" width="9.140625" style="131"/>
    <col min="8960" max="8960" width="4.28515625" style="131" customWidth="1"/>
    <col min="8961" max="8961" width="13.7109375" style="131" customWidth="1"/>
    <col min="8962" max="8962" width="4.7109375" style="131" customWidth="1"/>
    <col min="8963" max="8969" width="6.140625" style="131" customWidth="1"/>
    <col min="8970" max="8970" width="17.7109375" style="131" bestFit="1" customWidth="1"/>
    <col min="8971" max="8971" width="50.28515625" style="131" customWidth="1"/>
    <col min="8972" max="9215" width="9.140625" style="131"/>
    <col min="9216" max="9216" width="4.28515625" style="131" customWidth="1"/>
    <col min="9217" max="9217" width="13.7109375" style="131" customWidth="1"/>
    <col min="9218" max="9218" width="4.7109375" style="131" customWidth="1"/>
    <col min="9219" max="9225" width="6.140625" style="131" customWidth="1"/>
    <col min="9226" max="9226" width="17.7109375" style="131" bestFit="1" customWidth="1"/>
    <col min="9227" max="9227" width="50.28515625" style="131" customWidth="1"/>
    <col min="9228" max="9471" width="9.140625" style="131"/>
    <col min="9472" max="9472" width="4.28515625" style="131" customWidth="1"/>
    <col min="9473" max="9473" width="13.7109375" style="131" customWidth="1"/>
    <col min="9474" max="9474" width="4.7109375" style="131" customWidth="1"/>
    <col min="9475" max="9481" width="6.140625" style="131" customWidth="1"/>
    <col min="9482" max="9482" width="17.7109375" style="131" bestFit="1" customWidth="1"/>
    <col min="9483" max="9483" width="50.28515625" style="131" customWidth="1"/>
    <col min="9484" max="9727" width="9.140625" style="131"/>
    <col min="9728" max="9728" width="4.28515625" style="131" customWidth="1"/>
    <col min="9729" max="9729" width="13.7109375" style="131" customWidth="1"/>
    <col min="9730" max="9730" width="4.7109375" style="131" customWidth="1"/>
    <col min="9731" max="9737" width="6.140625" style="131" customWidth="1"/>
    <col min="9738" max="9738" width="17.7109375" style="131" bestFit="1" customWidth="1"/>
    <col min="9739" max="9739" width="50.28515625" style="131" customWidth="1"/>
    <col min="9740" max="9983" width="9.140625" style="131"/>
    <col min="9984" max="9984" width="4.28515625" style="131" customWidth="1"/>
    <col min="9985" max="9985" width="13.7109375" style="131" customWidth="1"/>
    <col min="9986" max="9986" width="4.7109375" style="131" customWidth="1"/>
    <col min="9987" max="9993" width="6.140625" style="131" customWidth="1"/>
    <col min="9994" max="9994" width="17.7109375" style="131" bestFit="1" customWidth="1"/>
    <col min="9995" max="9995" width="50.28515625" style="131" customWidth="1"/>
    <col min="9996" max="10239" width="9.140625" style="131"/>
    <col min="10240" max="10240" width="4.28515625" style="131" customWidth="1"/>
    <col min="10241" max="10241" width="13.7109375" style="131" customWidth="1"/>
    <col min="10242" max="10242" width="4.7109375" style="131" customWidth="1"/>
    <col min="10243" max="10249" width="6.140625" style="131" customWidth="1"/>
    <col min="10250" max="10250" width="17.7109375" style="131" bestFit="1" customWidth="1"/>
    <col min="10251" max="10251" width="50.28515625" style="131" customWidth="1"/>
    <col min="10252" max="10495" width="9.140625" style="131"/>
    <col min="10496" max="10496" width="4.28515625" style="131" customWidth="1"/>
    <col min="10497" max="10497" width="13.7109375" style="131" customWidth="1"/>
    <col min="10498" max="10498" width="4.7109375" style="131" customWidth="1"/>
    <col min="10499" max="10505" width="6.140625" style="131" customWidth="1"/>
    <col min="10506" max="10506" width="17.7109375" style="131" bestFit="1" customWidth="1"/>
    <col min="10507" max="10507" width="50.28515625" style="131" customWidth="1"/>
    <col min="10508" max="10751" width="9.140625" style="131"/>
    <col min="10752" max="10752" width="4.28515625" style="131" customWidth="1"/>
    <col min="10753" max="10753" width="13.7109375" style="131" customWidth="1"/>
    <col min="10754" max="10754" width="4.7109375" style="131" customWidth="1"/>
    <col min="10755" max="10761" width="6.140625" style="131" customWidth="1"/>
    <col min="10762" max="10762" width="17.7109375" style="131" bestFit="1" customWidth="1"/>
    <col min="10763" max="10763" width="50.28515625" style="131" customWidth="1"/>
    <col min="10764" max="11007" width="9.140625" style="131"/>
    <col min="11008" max="11008" width="4.28515625" style="131" customWidth="1"/>
    <col min="11009" max="11009" width="13.7109375" style="131" customWidth="1"/>
    <col min="11010" max="11010" width="4.7109375" style="131" customWidth="1"/>
    <col min="11011" max="11017" width="6.140625" style="131" customWidth="1"/>
    <col min="11018" max="11018" width="17.7109375" style="131" bestFit="1" customWidth="1"/>
    <col min="11019" max="11019" width="50.28515625" style="131" customWidth="1"/>
    <col min="11020" max="11263" width="9.140625" style="131"/>
    <col min="11264" max="11264" width="4.28515625" style="131" customWidth="1"/>
    <col min="11265" max="11265" width="13.7109375" style="131" customWidth="1"/>
    <col min="11266" max="11266" width="4.7109375" style="131" customWidth="1"/>
    <col min="11267" max="11273" width="6.140625" style="131" customWidth="1"/>
    <col min="11274" max="11274" width="17.7109375" style="131" bestFit="1" customWidth="1"/>
    <col min="11275" max="11275" width="50.28515625" style="131" customWidth="1"/>
    <col min="11276" max="11519" width="9.140625" style="131"/>
    <col min="11520" max="11520" width="4.28515625" style="131" customWidth="1"/>
    <col min="11521" max="11521" width="13.7109375" style="131" customWidth="1"/>
    <col min="11522" max="11522" width="4.7109375" style="131" customWidth="1"/>
    <col min="11523" max="11529" width="6.140625" style="131" customWidth="1"/>
    <col min="11530" max="11530" width="17.7109375" style="131" bestFit="1" customWidth="1"/>
    <col min="11531" max="11531" width="50.28515625" style="131" customWidth="1"/>
    <col min="11532" max="11775" width="9.140625" style="131"/>
    <col min="11776" max="11776" width="4.28515625" style="131" customWidth="1"/>
    <col min="11777" max="11777" width="13.7109375" style="131" customWidth="1"/>
    <col min="11778" max="11778" width="4.7109375" style="131" customWidth="1"/>
    <col min="11779" max="11785" width="6.140625" style="131" customWidth="1"/>
    <col min="11786" max="11786" width="17.7109375" style="131" bestFit="1" customWidth="1"/>
    <col min="11787" max="11787" width="50.28515625" style="131" customWidth="1"/>
    <col min="11788" max="12031" width="9.140625" style="131"/>
    <col min="12032" max="12032" width="4.28515625" style="131" customWidth="1"/>
    <col min="12033" max="12033" width="13.7109375" style="131" customWidth="1"/>
    <col min="12034" max="12034" width="4.7109375" style="131" customWidth="1"/>
    <col min="12035" max="12041" width="6.140625" style="131" customWidth="1"/>
    <col min="12042" max="12042" width="17.7109375" style="131" bestFit="1" customWidth="1"/>
    <col min="12043" max="12043" width="50.28515625" style="131" customWidth="1"/>
    <col min="12044" max="12287" width="9.140625" style="131"/>
    <col min="12288" max="12288" width="4.28515625" style="131" customWidth="1"/>
    <col min="12289" max="12289" width="13.7109375" style="131" customWidth="1"/>
    <col min="12290" max="12290" width="4.7109375" style="131" customWidth="1"/>
    <col min="12291" max="12297" width="6.140625" style="131" customWidth="1"/>
    <col min="12298" max="12298" width="17.7109375" style="131" bestFit="1" customWidth="1"/>
    <col min="12299" max="12299" width="50.28515625" style="131" customWidth="1"/>
    <col min="12300" max="12543" width="9.140625" style="131"/>
    <col min="12544" max="12544" width="4.28515625" style="131" customWidth="1"/>
    <col min="12545" max="12545" width="13.7109375" style="131" customWidth="1"/>
    <col min="12546" max="12546" width="4.7109375" style="131" customWidth="1"/>
    <col min="12547" max="12553" width="6.140625" style="131" customWidth="1"/>
    <col min="12554" max="12554" width="17.7109375" style="131" bestFit="1" customWidth="1"/>
    <col min="12555" max="12555" width="50.28515625" style="131" customWidth="1"/>
    <col min="12556" max="12799" width="9.140625" style="131"/>
    <col min="12800" max="12800" width="4.28515625" style="131" customWidth="1"/>
    <col min="12801" max="12801" width="13.7109375" style="131" customWidth="1"/>
    <col min="12802" max="12802" width="4.7109375" style="131" customWidth="1"/>
    <col min="12803" max="12809" width="6.140625" style="131" customWidth="1"/>
    <col min="12810" max="12810" width="17.7109375" style="131" bestFit="1" customWidth="1"/>
    <col min="12811" max="12811" width="50.28515625" style="131" customWidth="1"/>
    <col min="12812" max="13055" width="9.140625" style="131"/>
    <col min="13056" max="13056" width="4.28515625" style="131" customWidth="1"/>
    <col min="13057" max="13057" width="13.7109375" style="131" customWidth="1"/>
    <col min="13058" max="13058" width="4.7109375" style="131" customWidth="1"/>
    <col min="13059" max="13065" width="6.140625" style="131" customWidth="1"/>
    <col min="13066" max="13066" width="17.7109375" style="131" bestFit="1" customWidth="1"/>
    <col min="13067" max="13067" width="50.28515625" style="131" customWidth="1"/>
    <col min="13068" max="13311" width="9.140625" style="131"/>
    <col min="13312" max="13312" width="4.28515625" style="131" customWidth="1"/>
    <col min="13313" max="13313" width="13.7109375" style="131" customWidth="1"/>
    <col min="13314" max="13314" width="4.7109375" style="131" customWidth="1"/>
    <col min="13315" max="13321" width="6.140625" style="131" customWidth="1"/>
    <col min="13322" max="13322" width="17.7109375" style="131" bestFit="1" customWidth="1"/>
    <col min="13323" max="13323" width="50.28515625" style="131" customWidth="1"/>
    <col min="13324" max="13567" width="9.140625" style="131"/>
    <col min="13568" max="13568" width="4.28515625" style="131" customWidth="1"/>
    <col min="13569" max="13569" width="13.7109375" style="131" customWidth="1"/>
    <col min="13570" max="13570" width="4.7109375" style="131" customWidth="1"/>
    <col min="13571" max="13577" width="6.140625" style="131" customWidth="1"/>
    <col min="13578" max="13578" width="17.7109375" style="131" bestFit="1" customWidth="1"/>
    <col min="13579" max="13579" width="50.28515625" style="131" customWidth="1"/>
    <col min="13580" max="13823" width="9.140625" style="131"/>
    <col min="13824" max="13824" width="4.28515625" style="131" customWidth="1"/>
    <col min="13825" max="13825" width="13.7109375" style="131" customWidth="1"/>
    <col min="13826" max="13826" width="4.7109375" style="131" customWidth="1"/>
    <col min="13827" max="13833" width="6.140625" style="131" customWidth="1"/>
    <col min="13834" max="13834" width="17.7109375" style="131" bestFit="1" customWidth="1"/>
    <col min="13835" max="13835" width="50.28515625" style="131" customWidth="1"/>
    <col min="13836" max="14079" width="9.140625" style="131"/>
    <col min="14080" max="14080" width="4.28515625" style="131" customWidth="1"/>
    <col min="14081" max="14081" width="13.7109375" style="131" customWidth="1"/>
    <col min="14082" max="14082" width="4.7109375" style="131" customWidth="1"/>
    <col min="14083" max="14089" width="6.140625" style="131" customWidth="1"/>
    <col min="14090" max="14090" width="17.7109375" style="131" bestFit="1" customWidth="1"/>
    <col min="14091" max="14091" width="50.28515625" style="131" customWidth="1"/>
    <col min="14092" max="14335" width="9.140625" style="131"/>
    <col min="14336" max="14336" width="4.28515625" style="131" customWidth="1"/>
    <col min="14337" max="14337" width="13.7109375" style="131" customWidth="1"/>
    <col min="14338" max="14338" width="4.7109375" style="131" customWidth="1"/>
    <col min="14339" max="14345" width="6.140625" style="131" customWidth="1"/>
    <col min="14346" max="14346" width="17.7109375" style="131" bestFit="1" customWidth="1"/>
    <col min="14347" max="14347" width="50.28515625" style="131" customWidth="1"/>
    <col min="14348" max="14591" width="9.140625" style="131"/>
    <col min="14592" max="14592" width="4.28515625" style="131" customWidth="1"/>
    <col min="14593" max="14593" width="13.7109375" style="131" customWidth="1"/>
    <col min="14594" max="14594" width="4.7109375" style="131" customWidth="1"/>
    <col min="14595" max="14601" width="6.140625" style="131" customWidth="1"/>
    <col min="14602" max="14602" width="17.7109375" style="131" bestFit="1" customWidth="1"/>
    <col min="14603" max="14603" width="50.28515625" style="131" customWidth="1"/>
    <col min="14604" max="14847" width="9.140625" style="131"/>
    <col min="14848" max="14848" width="4.28515625" style="131" customWidth="1"/>
    <col min="14849" max="14849" width="13.7109375" style="131" customWidth="1"/>
    <col min="14850" max="14850" width="4.7109375" style="131" customWidth="1"/>
    <col min="14851" max="14857" width="6.140625" style="131" customWidth="1"/>
    <col min="14858" max="14858" width="17.7109375" style="131" bestFit="1" customWidth="1"/>
    <col min="14859" max="14859" width="50.28515625" style="131" customWidth="1"/>
    <col min="14860" max="15103" width="9.140625" style="131"/>
    <col min="15104" max="15104" width="4.28515625" style="131" customWidth="1"/>
    <col min="15105" max="15105" width="13.7109375" style="131" customWidth="1"/>
    <col min="15106" max="15106" width="4.7109375" style="131" customWidth="1"/>
    <col min="15107" max="15113" width="6.140625" style="131" customWidth="1"/>
    <col min="15114" max="15114" width="17.7109375" style="131" bestFit="1" customWidth="1"/>
    <col min="15115" max="15115" width="50.28515625" style="131" customWidth="1"/>
    <col min="15116" max="15359" width="9.140625" style="131"/>
    <col min="15360" max="15360" width="4.28515625" style="131" customWidth="1"/>
    <col min="15361" max="15361" width="13.7109375" style="131" customWidth="1"/>
    <col min="15362" max="15362" width="4.7109375" style="131" customWidth="1"/>
    <col min="15363" max="15369" width="6.140625" style="131" customWidth="1"/>
    <col min="15370" max="15370" width="17.7109375" style="131" bestFit="1" customWidth="1"/>
    <col min="15371" max="15371" width="50.28515625" style="131" customWidth="1"/>
    <col min="15372" max="15615" width="9.140625" style="131"/>
    <col min="15616" max="15616" width="4.28515625" style="131" customWidth="1"/>
    <col min="15617" max="15617" width="13.7109375" style="131" customWidth="1"/>
    <col min="15618" max="15618" width="4.7109375" style="131" customWidth="1"/>
    <col min="15619" max="15625" width="6.140625" style="131" customWidth="1"/>
    <col min="15626" max="15626" width="17.7109375" style="131" bestFit="1" customWidth="1"/>
    <col min="15627" max="15627" width="50.28515625" style="131" customWidth="1"/>
    <col min="15628" max="15871" width="9.140625" style="131"/>
    <col min="15872" max="15872" width="4.28515625" style="131" customWidth="1"/>
    <col min="15873" max="15873" width="13.7109375" style="131" customWidth="1"/>
    <col min="15874" max="15874" width="4.7109375" style="131" customWidth="1"/>
    <col min="15875" max="15881" width="6.140625" style="131" customWidth="1"/>
    <col min="15882" max="15882" width="17.7109375" style="131" bestFit="1" customWidth="1"/>
    <col min="15883" max="15883" width="50.28515625" style="131" customWidth="1"/>
    <col min="15884" max="16127" width="9.140625" style="131"/>
    <col min="16128" max="16128" width="4.28515625" style="131" customWidth="1"/>
    <col min="16129" max="16129" width="13.7109375" style="131" customWidth="1"/>
    <col min="16130" max="16130" width="4.7109375" style="131" customWidth="1"/>
    <col min="16131" max="16137" width="6.140625" style="131" customWidth="1"/>
    <col min="16138" max="16138" width="17.7109375" style="131" bestFit="1" customWidth="1"/>
    <col min="16139" max="16139" width="50.28515625" style="131" customWidth="1"/>
    <col min="16140" max="16384" width="9.140625" style="131"/>
  </cols>
  <sheetData>
    <row r="1" spans="2:11">
      <c r="K1" s="133" t="s">
        <v>360</v>
      </c>
    </row>
    <row r="2" spans="2:11">
      <c r="C2" s="134"/>
      <c r="D2" s="134"/>
      <c r="E2" s="134"/>
      <c r="F2" s="134"/>
      <c r="G2" s="134"/>
      <c r="H2" s="134"/>
      <c r="I2" s="134"/>
      <c r="J2" s="134"/>
      <c r="K2" s="133" t="s">
        <v>486</v>
      </c>
    </row>
    <row r="3" spans="2:11" ht="14.25">
      <c r="B3" s="738" t="s">
        <v>488</v>
      </c>
      <c r="C3" s="738"/>
      <c r="D3" s="738"/>
      <c r="E3" s="738"/>
      <c r="F3" s="738"/>
      <c r="G3" s="738"/>
      <c r="H3" s="738"/>
      <c r="I3" s="738"/>
      <c r="J3" s="738"/>
      <c r="K3" s="738"/>
    </row>
    <row r="4" spans="2:11" ht="8.85" customHeight="1">
      <c r="B4" s="135"/>
      <c r="C4" s="135"/>
      <c r="D4" s="135"/>
      <c r="E4" s="135"/>
      <c r="F4" s="135"/>
      <c r="G4" s="135"/>
      <c r="H4" s="135"/>
      <c r="I4" s="135"/>
      <c r="J4" s="135"/>
      <c r="K4" s="135"/>
    </row>
    <row r="5" spans="2:11">
      <c r="B5" s="136" t="s">
        <v>333</v>
      </c>
      <c r="C5" s="137"/>
      <c r="D5" s="137"/>
      <c r="E5" s="137"/>
      <c r="F5" s="137"/>
      <c r="G5" s="137"/>
      <c r="H5" s="137"/>
      <c r="I5" s="137"/>
      <c r="J5" s="137"/>
      <c r="K5" s="137"/>
    </row>
    <row r="6" spans="2:11" ht="18.75" customHeight="1">
      <c r="B6" s="728" t="s">
        <v>334</v>
      </c>
      <c r="C6" s="729"/>
      <c r="D6" s="739"/>
      <c r="E6" s="739"/>
      <c r="F6" s="739"/>
      <c r="G6" s="739"/>
      <c r="H6" s="739"/>
      <c r="I6" s="739"/>
      <c r="J6" s="740"/>
      <c r="K6" s="137"/>
    </row>
    <row r="7" spans="2:11" ht="18.75" customHeight="1">
      <c r="B7" s="728" t="s">
        <v>335</v>
      </c>
      <c r="C7" s="729"/>
      <c r="D7" s="735"/>
      <c r="E7" s="736"/>
      <c r="F7" s="736"/>
      <c r="G7" s="736"/>
      <c r="H7" s="737"/>
      <c r="I7" s="138" t="s">
        <v>336</v>
      </c>
      <c r="J7" s="139"/>
      <c r="K7" s="137"/>
    </row>
    <row r="8" spans="2:11" ht="18.75" customHeight="1">
      <c r="B8" s="728" t="s">
        <v>337</v>
      </c>
      <c r="C8" s="729"/>
      <c r="D8" s="735"/>
      <c r="E8" s="736"/>
      <c r="F8" s="736"/>
      <c r="G8" s="736"/>
      <c r="H8" s="737"/>
      <c r="I8" s="138" t="s">
        <v>338</v>
      </c>
      <c r="J8" s="139"/>
      <c r="K8" s="137"/>
    </row>
    <row r="9" spans="2:11" ht="18.75" customHeight="1">
      <c r="B9" s="728" t="s">
        <v>339</v>
      </c>
      <c r="C9" s="729"/>
      <c r="D9" s="730"/>
      <c r="E9" s="730"/>
      <c r="F9" s="730"/>
      <c r="G9" s="731"/>
      <c r="H9" s="731"/>
      <c r="I9" s="731"/>
      <c r="J9" s="731"/>
      <c r="K9" s="137"/>
    </row>
    <row r="10" spans="2:11">
      <c r="C10" s="140"/>
      <c r="D10" s="141"/>
      <c r="E10" s="141"/>
      <c r="F10" s="141"/>
    </row>
    <row r="11" spans="2:11">
      <c r="B11" s="136" t="s">
        <v>362</v>
      </c>
      <c r="C11" s="142"/>
      <c r="D11" s="137"/>
      <c r="E11" s="137"/>
      <c r="F11" s="143"/>
      <c r="G11" s="137"/>
      <c r="H11" s="137"/>
      <c r="I11" s="137"/>
      <c r="J11" s="137"/>
      <c r="K11" s="137"/>
    </row>
    <row r="12" spans="2:11" ht="21" customHeight="1">
      <c r="B12" s="144" t="s">
        <v>340</v>
      </c>
      <c r="C12" s="144" t="s">
        <v>341</v>
      </c>
      <c r="D12" s="144" t="s">
        <v>342</v>
      </c>
      <c r="E12" s="732" t="s">
        <v>343</v>
      </c>
      <c r="F12" s="733"/>
      <c r="G12" s="733"/>
      <c r="H12" s="733"/>
      <c r="I12" s="733"/>
      <c r="J12" s="144" t="s">
        <v>344</v>
      </c>
      <c r="K12" s="144" t="s">
        <v>361</v>
      </c>
    </row>
    <row r="13" spans="2:11" ht="32.25" customHeight="1">
      <c r="B13" s="145" t="s">
        <v>345</v>
      </c>
      <c r="C13" s="146" t="s">
        <v>352</v>
      </c>
      <c r="D13" s="147">
        <v>3</v>
      </c>
      <c r="E13" s="148" t="s">
        <v>499</v>
      </c>
      <c r="F13" s="149">
        <v>1</v>
      </c>
      <c r="G13" s="150"/>
      <c r="H13" s="150"/>
      <c r="I13" s="151"/>
      <c r="J13" s="146" t="s">
        <v>346</v>
      </c>
      <c r="K13" s="146" t="s">
        <v>347</v>
      </c>
    </row>
    <row r="14" spans="2:11" ht="32.25" customHeight="1">
      <c r="B14" s="145">
        <v>1</v>
      </c>
      <c r="C14" s="152"/>
      <c r="D14" s="153"/>
      <c r="E14" s="154"/>
      <c r="F14" s="155"/>
      <c r="G14" s="156"/>
      <c r="H14" s="156"/>
      <c r="I14" s="156"/>
      <c r="J14" s="157"/>
      <c r="K14" s="158"/>
    </row>
    <row r="15" spans="2:11" ht="32.25" customHeight="1">
      <c r="B15" s="145">
        <v>2</v>
      </c>
      <c r="C15" s="152"/>
      <c r="D15" s="152"/>
      <c r="E15" s="154"/>
      <c r="F15" s="155"/>
      <c r="G15" s="156"/>
      <c r="H15" s="156"/>
      <c r="I15" s="156"/>
      <c r="J15" s="157"/>
      <c r="K15" s="158"/>
    </row>
    <row r="16" spans="2:11" ht="32.25" customHeight="1">
      <c r="B16" s="145">
        <v>3</v>
      </c>
      <c r="C16" s="152"/>
      <c r="D16" s="152"/>
      <c r="E16" s="154"/>
      <c r="F16" s="155"/>
      <c r="G16" s="156"/>
      <c r="H16" s="156"/>
      <c r="I16" s="156"/>
      <c r="J16" s="157"/>
      <c r="K16" s="158"/>
    </row>
    <row r="17" spans="2:11" ht="32.25" customHeight="1">
      <c r="B17" s="145">
        <v>4</v>
      </c>
      <c r="C17" s="152"/>
      <c r="D17" s="152"/>
      <c r="E17" s="154"/>
      <c r="F17" s="155"/>
      <c r="G17" s="156"/>
      <c r="H17" s="156"/>
      <c r="I17" s="156"/>
      <c r="J17" s="157"/>
      <c r="K17" s="158"/>
    </row>
    <row r="18" spans="2:11" ht="32.25" customHeight="1">
      <c r="B18" s="145">
        <v>5</v>
      </c>
      <c r="C18" s="152"/>
      <c r="D18" s="152"/>
      <c r="E18" s="154"/>
      <c r="F18" s="155"/>
      <c r="G18" s="156"/>
      <c r="H18" s="156"/>
      <c r="I18" s="156"/>
      <c r="J18" s="157"/>
      <c r="K18" s="158"/>
    </row>
    <row r="19" spans="2:11" ht="32.25" customHeight="1">
      <c r="B19" s="145">
        <v>6</v>
      </c>
      <c r="C19" s="152"/>
      <c r="D19" s="152"/>
      <c r="E19" s="154"/>
      <c r="F19" s="155"/>
      <c r="G19" s="156"/>
      <c r="H19" s="156"/>
      <c r="I19" s="156"/>
      <c r="J19" s="157"/>
      <c r="K19" s="158"/>
    </row>
    <row r="20" spans="2:11" ht="6.75" customHeight="1">
      <c r="B20" s="137"/>
      <c r="C20" s="137"/>
      <c r="D20" s="137"/>
      <c r="E20" s="137"/>
      <c r="F20" s="143"/>
      <c r="G20" s="137"/>
      <c r="H20" s="137"/>
      <c r="I20" s="137"/>
      <c r="J20" s="137"/>
      <c r="K20" s="137"/>
    </row>
    <row r="21" spans="2:11">
      <c r="B21" s="159" t="s">
        <v>348</v>
      </c>
      <c r="C21" s="137"/>
      <c r="D21" s="137"/>
      <c r="E21" s="143"/>
      <c r="F21" s="137"/>
      <c r="G21" s="137"/>
      <c r="H21" s="137"/>
      <c r="I21" s="137"/>
      <c r="J21" s="137"/>
      <c r="K21" s="137"/>
    </row>
    <row r="22" spans="2:11" ht="12" customHeight="1">
      <c r="B22" s="734" t="s">
        <v>773</v>
      </c>
      <c r="C22" s="734"/>
      <c r="D22" s="734"/>
      <c r="E22" s="734"/>
      <c r="F22" s="734"/>
      <c r="G22" s="734"/>
      <c r="H22" s="734"/>
      <c r="I22" s="734"/>
      <c r="J22" s="734"/>
      <c r="K22" s="734"/>
    </row>
    <row r="23" spans="2:11" ht="12" customHeight="1">
      <c r="B23" s="160" t="s">
        <v>804</v>
      </c>
      <c r="C23" s="160"/>
      <c r="D23" s="160"/>
      <c r="E23" s="160"/>
      <c r="F23" s="160"/>
      <c r="G23" s="160"/>
      <c r="H23" s="160"/>
      <c r="I23" s="160"/>
      <c r="J23" s="160"/>
      <c r="K23" s="160"/>
    </row>
    <row r="24" spans="2:11" ht="12" customHeight="1">
      <c r="B24" s="160" t="s">
        <v>805</v>
      </c>
      <c r="C24" s="160"/>
      <c r="D24" s="160"/>
      <c r="E24" s="160"/>
      <c r="F24" s="160"/>
      <c r="G24" s="160"/>
      <c r="H24" s="160"/>
      <c r="I24" s="160"/>
      <c r="J24" s="160"/>
      <c r="K24" s="160"/>
    </row>
    <row r="25" spans="2:11" ht="12" customHeight="1">
      <c r="B25" s="734" t="s">
        <v>806</v>
      </c>
      <c r="C25" s="734"/>
      <c r="D25" s="734"/>
      <c r="E25" s="734"/>
      <c r="F25" s="734"/>
      <c r="G25" s="734"/>
      <c r="H25" s="734"/>
      <c r="I25" s="734"/>
      <c r="J25" s="734"/>
      <c r="K25" s="734"/>
    </row>
    <row r="26" spans="2:11">
      <c r="B26" s="137"/>
      <c r="C26" s="161"/>
      <c r="D26" s="137"/>
      <c r="E26" s="137"/>
      <c r="F26" s="143"/>
      <c r="G26" s="137"/>
      <c r="H26" s="137"/>
      <c r="I26" s="137"/>
      <c r="J26" s="137"/>
      <c r="K26" s="137"/>
    </row>
  </sheetData>
  <mergeCells count="12">
    <mergeCell ref="B9:C9"/>
    <mergeCell ref="D9:J9"/>
    <mergeCell ref="E12:I12"/>
    <mergeCell ref="B22:K22"/>
    <mergeCell ref="B25:K25"/>
    <mergeCell ref="B8:C8"/>
    <mergeCell ref="D8:H8"/>
    <mergeCell ref="B3:K3"/>
    <mergeCell ref="B6:C6"/>
    <mergeCell ref="D6:J6"/>
    <mergeCell ref="B7:C7"/>
    <mergeCell ref="D7:H7"/>
  </mergeCells>
  <phoneticPr fontId="2"/>
  <printOptions horizontalCentered="1"/>
  <pageMargins left="0.39370078740157483" right="0.39370078740157483" top="0.78740157480314965" bottom="0.39370078740157483" header="0.39370078740157483" footer="0.39370078740157483"/>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Z32"/>
  <sheetViews>
    <sheetView showGridLines="0" zoomScale="85" zoomScaleNormal="85" workbookViewId="0">
      <selection activeCell="A10" sqref="A10:J10"/>
    </sheetView>
  </sheetViews>
  <sheetFormatPr defaultRowHeight="12"/>
  <cols>
    <col min="1" max="1" width="2.5703125" customWidth="1"/>
    <col min="2" max="2" width="8.42578125" customWidth="1"/>
    <col min="3" max="3" width="11.140625" customWidth="1"/>
    <col min="5" max="52" width="3.85546875" customWidth="1"/>
  </cols>
  <sheetData>
    <row r="2" spans="2:52">
      <c r="AZ2" s="116" t="s">
        <v>700</v>
      </c>
    </row>
    <row r="3" spans="2:52" ht="14.25">
      <c r="B3" s="741" t="s">
        <v>248</v>
      </c>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c r="AS3" s="741"/>
      <c r="AT3" s="741"/>
      <c r="AU3" s="741"/>
      <c r="AV3" s="741"/>
      <c r="AW3" s="741"/>
      <c r="AX3" s="741"/>
      <c r="AY3" s="741"/>
      <c r="AZ3" s="741"/>
    </row>
    <row r="5" spans="2:52" ht="17.45" customHeight="1">
      <c r="B5" s="120"/>
      <c r="C5" s="122"/>
      <c r="D5" s="118" t="s">
        <v>253</v>
      </c>
      <c r="E5" s="743" t="s">
        <v>249</v>
      </c>
      <c r="F5" s="744"/>
      <c r="G5" s="744"/>
      <c r="H5" s="744"/>
      <c r="I5" s="744"/>
      <c r="J5" s="745"/>
      <c r="K5" s="742" t="s">
        <v>250</v>
      </c>
      <c r="L5" s="742"/>
      <c r="M5" s="742"/>
      <c r="N5" s="742"/>
      <c r="O5" s="742"/>
      <c r="P5" s="742"/>
      <c r="Q5" s="742"/>
      <c r="R5" s="742"/>
      <c r="S5" s="742"/>
      <c r="T5" s="742"/>
      <c r="U5" s="742"/>
      <c r="V5" s="742"/>
      <c r="W5" s="742" t="s">
        <v>251</v>
      </c>
      <c r="X5" s="742"/>
      <c r="Y5" s="742"/>
      <c r="Z5" s="742"/>
      <c r="AA5" s="742"/>
      <c r="AB5" s="742"/>
      <c r="AC5" s="742"/>
      <c r="AD5" s="742"/>
      <c r="AE5" s="742"/>
      <c r="AF5" s="742"/>
      <c r="AG5" s="742"/>
      <c r="AH5" s="742"/>
      <c r="AI5" s="742" t="s">
        <v>252</v>
      </c>
      <c r="AJ5" s="742"/>
      <c r="AK5" s="742"/>
      <c r="AL5" s="742"/>
      <c r="AM5" s="742"/>
      <c r="AN5" s="742"/>
      <c r="AO5" s="742"/>
      <c r="AP5" s="742"/>
      <c r="AQ5" s="742"/>
      <c r="AR5" s="742"/>
      <c r="AS5" s="742"/>
      <c r="AT5" s="742"/>
      <c r="AU5" s="742" t="s">
        <v>489</v>
      </c>
      <c r="AV5" s="742"/>
      <c r="AW5" s="742"/>
      <c r="AX5" s="742"/>
      <c r="AY5" s="742"/>
      <c r="AZ5" s="742"/>
    </row>
    <row r="6" spans="2:52" ht="17.45" customHeight="1">
      <c r="B6" s="121" t="s">
        <v>247</v>
      </c>
      <c r="C6" s="123"/>
      <c r="D6" s="119"/>
      <c r="E6" s="128">
        <v>10</v>
      </c>
      <c r="F6" s="128">
        <v>11</v>
      </c>
      <c r="G6" s="128">
        <v>12</v>
      </c>
      <c r="H6" s="128">
        <v>1</v>
      </c>
      <c r="I6" s="128">
        <v>2</v>
      </c>
      <c r="J6" s="117">
        <v>3</v>
      </c>
      <c r="K6" s="126">
        <v>4</v>
      </c>
      <c r="L6" s="128">
        <v>5</v>
      </c>
      <c r="M6" s="128">
        <v>6</v>
      </c>
      <c r="N6" s="128">
        <v>7</v>
      </c>
      <c r="O6" s="128">
        <v>8</v>
      </c>
      <c r="P6" s="128">
        <v>9</v>
      </c>
      <c r="Q6" s="128">
        <v>10</v>
      </c>
      <c r="R6" s="128">
        <v>11</v>
      </c>
      <c r="S6" s="128">
        <v>12</v>
      </c>
      <c r="T6" s="128">
        <v>1</v>
      </c>
      <c r="U6" s="128">
        <v>2</v>
      </c>
      <c r="V6" s="117">
        <v>3</v>
      </c>
      <c r="W6" s="126">
        <v>4</v>
      </c>
      <c r="X6" s="128">
        <v>5</v>
      </c>
      <c r="Y6" s="128">
        <v>6</v>
      </c>
      <c r="Z6" s="128">
        <v>7</v>
      </c>
      <c r="AA6" s="128">
        <v>8</v>
      </c>
      <c r="AB6" s="128">
        <v>9</v>
      </c>
      <c r="AC6" s="128">
        <v>10</v>
      </c>
      <c r="AD6" s="128">
        <v>11</v>
      </c>
      <c r="AE6" s="128">
        <v>12</v>
      </c>
      <c r="AF6" s="128">
        <v>1</v>
      </c>
      <c r="AG6" s="128">
        <v>2</v>
      </c>
      <c r="AH6" s="117">
        <v>3</v>
      </c>
      <c r="AI6" s="126">
        <v>4</v>
      </c>
      <c r="AJ6" s="128">
        <v>5</v>
      </c>
      <c r="AK6" s="128">
        <v>6</v>
      </c>
      <c r="AL6" s="128">
        <v>7</v>
      </c>
      <c r="AM6" s="128">
        <v>8</v>
      </c>
      <c r="AN6" s="128">
        <v>9</v>
      </c>
      <c r="AO6" s="128">
        <v>10</v>
      </c>
      <c r="AP6" s="128">
        <v>11</v>
      </c>
      <c r="AQ6" s="128">
        <v>12</v>
      </c>
      <c r="AR6" s="128">
        <v>1</v>
      </c>
      <c r="AS6" s="128">
        <v>2</v>
      </c>
      <c r="AT6" s="117">
        <v>3</v>
      </c>
      <c r="AU6" s="128">
        <v>4</v>
      </c>
      <c r="AV6" s="128">
        <v>5</v>
      </c>
      <c r="AW6" s="128">
        <v>6</v>
      </c>
      <c r="AX6" s="128">
        <v>7</v>
      </c>
      <c r="AY6" s="128">
        <v>8</v>
      </c>
      <c r="AZ6" s="117">
        <v>9</v>
      </c>
    </row>
    <row r="7" spans="2:52" ht="21.6" customHeight="1">
      <c r="B7" s="101"/>
      <c r="C7" s="125"/>
      <c r="D7" s="124"/>
      <c r="E7" s="129"/>
      <c r="F7" s="129"/>
      <c r="G7" s="129"/>
      <c r="H7" s="129"/>
      <c r="I7" s="129"/>
      <c r="J7" s="124"/>
      <c r="K7" s="127"/>
      <c r="L7" s="129"/>
      <c r="M7" s="129"/>
      <c r="N7" s="129"/>
      <c r="O7" s="129"/>
      <c r="P7" s="129"/>
      <c r="Q7" s="129"/>
      <c r="R7" s="129"/>
      <c r="S7" s="129"/>
      <c r="T7" s="129"/>
      <c r="U7" s="129"/>
      <c r="V7" s="124"/>
      <c r="W7" s="127"/>
      <c r="X7" s="129"/>
      <c r="Y7" s="129"/>
      <c r="Z7" s="129"/>
      <c r="AA7" s="129"/>
      <c r="AB7" s="129"/>
      <c r="AC7" s="129"/>
      <c r="AD7" s="129"/>
      <c r="AE7" s="129"/>
      <c r="AF7" s="129"/>
      <c r="AG7" s="129"/>
      <c r="AH7" s="124"/>
      <c r="AI7" s="127"/>
      <c r="AJ7" s="129"/>
      <c r="AK7" s="129"/>
      <c r="AL7" s="129"/>
      <c r="AM7" s="129"/>
      <c r="AN7" s="129"/>
      <c r="AO7" s="129"/>
      <c r="AP7" s="129"/>
      <c r="AQ7" s="129"/>
      <c r="AR7" s="129"/>
      <c r="AS7" s="129"/>
      <c r="AT7" s="124"/>
      <c r="AU7" s="129"/>
      <c r="AV7" s="129"/>
      <c r="AW7" s="129"/>
      <c r="AX7" s="129"/>
      <c r="AY7" s="129"/>
      <c r="AZ7" s="124"/>
    </row>
    <row r="8" spans="2:52" ht="21.6" customHeight="1">
      <c r="B8" s="101"/>
      <c r="C8" s="125"/>
      <c r="D8" s="124"/>
      <c r="E8" s="129"/>
      <c r="F8" s="129"/>
      <c r="G8" s="129"/>
      <c r="H8" s="129"/>
      <c r="I8" s="129"/>
      <c r="J8" s="124"/>
      <c r="K8" s="127"/>
      <c r="L8" s="129"/>
      <c r="M8" s="129"/>
      <c r="N8" s="129"/>
      <c r="O8" s="129"/>
      <c r="P8" s="129"/>
      <c r="Q8" s="129"/>
      <c r="R8" s="129"/>
      <c r="S8" s="129"/>
      <c r="T8" s="129"/>
      <c r="U8" s="129"/>
      <c r="V8" s="124"/>
      <c r="W8" s="127"/>
      <c r="X8" s="129"/>
      <c r="Y8" s="129"/>
      <c r="Z8" s="129"/>
      <c r="AA8" s="129"/>
      <c r="AB8" s="129"/>
      <c r="AC8" s="129"/>
      <c r="AD8" s="129"/>
      <c r="AE8" s="129"/>
      <c r="AF8" s="129"/>
      <c r="AG8" s="129"/>
      <c r="AH8" s="124"/>
      <c r="AI8" s="127"/>
      <c r="AJ8" s="129"/>
      <c r="AK8" s="129"/>
      <c r="AL8" s="129"/>
      <c r="AM8" s="129"/>
      <c r="AN8" s="129"/>
      <c r="AO8" s="129"/>
      <c r="AP8" s="129"/>
      <c r="AQ8" s="129"/>
      <c r="AR8" s="129"/>
      <c r="AS8" s="129"/>
      <c r="AT8" s="124"/>
      <c r="AU8" s="129"/>
      <c r="AV8" s="129"/>
      <c r="AW8" s="129"/>
      <c r="AX8" s="129"/>
      <c r="AY8" s="129"/>
      <c r="AZ8" s="124"/>
    </row>
    <row r="9" spans="2:52" ht="21.6" customHeight="1">
      <c r="B9" s="101"/>
      <c r="C9" s="125"/>
      <c r="D9" s="124"/>
      <c r="E9" s="129"/>
      <c r="F9" s="129"/>
      <c r="G9" s="129"/>
      <c r="H9" s="129"/>
      <c r="I9" s="129"/>
      <c r="J9" s="124"/>
      <c r="K9" s="127"/>
      <c r="L9" s="129"/>
      <c r="M9" s="129"/>
      <c r="N9" s="129"/>
      <c r="O9" s="129"/>
      <c r="P9" s="129"/>
      <c r="Q9" s="129"/>
      <c r="R9" s="129"/>
      <c r="S9" s="129"/>
      <c r="T9" s="129"/>
      <c r="U9" s="129"/>
      <c r="V9" s="124"/>
      <c r="W9" s="127"/>
      <c r="X9" s="129"/>
      <c r="Y9" s="129"/>
      <c r="Z9" s="129"/>
      <c r="AA9" s="129"/>
      <c r="AB9" s="129"/>
      <c r="AC9" s="129"/>
      <c r="AD9" s="129"/>
      <c r="AE9" s="129"/>
      <c r="AF9" s="129"/>
      <c r="AG9" s="129"/>
      <c r="AH9" s="124"/>
      <c r="AI9" s="127"/>
      <c r="AJ9" s="129"/>
      <c r="AK9" s="129"/>
      <c r="AL9" s="129"/>
      <c r="AM9" s="129"/>
      <c r="AN9" s="129"/>
      <c r="AO9" s="129"/>
      <c r="AP9" s="129"/>
      <c r="AQ9" s="129"/>
      <c r="AR9" s="129"/>
      <c r="AS9" s="129"/>
      <c r="AT9" s="124"/>
      <c r="AU9" s="129"/>
      <c r="AV9" s="129"/>
      <c r="AW9" s="129"/>
      <c r="AX9" s="129"/>
      <c r="AY9" s="129"/>
      <c r="AZ9" s="124"/>
    </row>
    <row r="10" spans="2:52" ht="21.6" customHeight="1">
      <c r="B10" s="101"/>
      <c r="C10" s="125"/>
      <c r="D10" s="124"/>
      <c r="E10" s="129"/>
      <c r="F10" s="129"/>
      <c r="G10" s="129"/>
      <c r="H10" s="129"/>
      <c r="I10" s="129"/>
      <c r="J10" s="124"/>
      <c r="K10" s="127"/>
      <c r="L10" s="129"/>
      <c r="M10" s="129"/>
      <c r="N10" s="129"/>
      <c r="O10" s="129"/>
      <c r="P10" s="129"/>
      <c r="Q10" s="129"/>
      <c r="R10" s="129"/>
      <c r="S10" s="129"/>
      <c r="T10" s="129"/>
      <c r="U10" s="129"/>
      <c r="V10" s="124"/>
      <c r="W10" s="127"/>
      <c r="X10" s="129"/>
      <c r="Y10" s="129"/>
      <c r="Z10" s="129"/>
      <c r="AA10" s="129"/>
      <c r="AB10" s="129"/>
      <c r="AC10" s="129"/>
      <c r="AD10" s="129"/>
      <c r="AE10" s="129"/>
      <c r="AF10" s="129"/>
      <c r="AG10" s="129"/>
      <c r="AH10" s="124"/>
      <c r="AI10" s="127"/>
      <c r="AJ10" s="129"/>
      <c r="AK10" s="129"/>
      <c r="AL10" s="129"/>
      <c r="AM10" s="129"/>
      <c r="AN10" s="129"/>
      <c r="AO10" s="129"/>
      <c r="AP10" s="129"/>
      <c r="AQ10" s="129"/>
      <c r="AR10" s="129"/>
      <c r="AS10" s="129"/>
      <c r="AT10" s="124"/>
      <c r="AU10" s="129"/>
      <c r="AV10" s="129"/>
      <c r="AW10" s="129"/>
      <c r="AX10" s="129"/>
      <c r="AY10" s="129"/>
      <c r="AZ10" s="124"/>
    </row>
    <row r="11" spans="2:52" ht="21.6" customHeight="1">
      <c r="B11" s="101"/>
      <c r="C11" s="125"/>
      <c r="D11" s="124"/>
      <c r="E11" s="129"/>
      <c r="F11" s="129"/>
      <c r="G11" s="129"/>
      <c r="H11" s="129"/>
      <c r="I11" s="129"/>
      <c r="J11" s="124"/>
      <c r="K11" s="127"/>
      <c r="L11" s="129"/>
      <c r="M11" s="129"/>
      <c r="N11" s="129"/>
      <c r="O11" s="129"/>
      <c r="P11" s="129"/>
      <c r="Q11" s="129"/>
      <c r="R11" s="129"/>
      <c r="S11" s="129"/>
      <c r="T11" s="129"/>
      <c r="U11" s="129"/>
      <c r="V11" s="124"/>
      <c r="W11" s="127"/>
      <c r="X11" s="129"/>
      <c r="Y11" s="129"/>
      <c r="Z11" s="129"/>
      <c r="AA11" s="129"/>
      <c r="AB11" s="129"/>
      <c r="AC11" s="129"/>
      <c r="AD11" s="129"/>
      <c r="AE11" s="129"/>
      <c r="AF11" s="129"/>
      <c r="AG11" s="129"/>
      <c r="AH11" s="124"/>
      <c r="AI11" s="127"/>
      <c r="AJ11" s="129"/>
      <c r="AK11" s="129"/>
      <c r="AL11" s="129"/>
      <c r="AM11" s="129"/>
      <c r="AN11" s="129"/>
      <c r="AO11" s="129"/>
      <c r="AP11" s="129"/>
      <c r="AQ11" s="129"/>
      <c r="AR11" s="129"/>
      <c r="AS11" s="129"/>
      <c r="AT11" s="124"/>
      <c r="AU11" s="129"/>
      <c r="AV11" s="129"/>
      <c r="AW11" s="129"/>
      <c r="AX11" s="129"/>
      <c r="AY11" s="129"/>
      <c r="AZ11" s="124"/>
    </row>
    <row r="12" spans="2:52" ht="21.6" customHeight="1">
      <c r="B12" s="101"/>
      <c r="C12" s="125"/>
      <c r="D12" s="124"/>
      <c r="E12" s="129"/>
      <c r="F12" s="129"/>
      <c r="G12" s="129"/>
      <c r="H12" s="129"/>
      <c r="I12" s="129"/>
      <c r="J12" s="124"/>
      <c r="K12" s="127"/>
      <c r="L12" s="129"/>
      <c r="M12" s="129"/>
      <c r="N12" s="129"/>
      <c r="O12" s="129"/>
      <c r="P12" s="129"/>
      <c r="Q12" s="129"/>
      <c r="R12" s="129"/>
      <c r="S12" s="129"/>
      <c r="T12" s="129"/>
      <c r="U12" s="129"/>
      <c r="V12" s="124"/>
      <c r="W12" s="127"/>
      <c r="X12" s="129"/>
      <c r="Y12" s="129"/>
      <c r="Z12" s="129"/>
      <c r="AA12" s="129"/>
      <c r="AB12" s="129"/>
      <c r="AC12" s="129"/>
      <c r="AD12" s="129"/>
      <c r="AE12" s="129"/>
      <c r="AF12" s="129"/>
      <c r="AG12" s="129"/>
      <c r="AH12" s="124"/>
      <c r="AI12" s="127"/>
      <c r="AJ12" s="129"/>
      <c r="AK12" s="129"/>
      <c r="AL12" s="129"/>
      <c r="AM12" s="129"/>
      <c r="AN12" s="129"/>
      <c r="AO12" s="129"/>
      <c r="AP12" s="129"/>
      <c r="AQ12" s="129"/>
      <c r="AR12" s="129"/>
      <c r="AS12" s="129"/>
      <c r="AT12" s="124"/>
      <c r="AU12" s="129"/>
      <c r="AV12" s="129"/>
      <c r="AW12" s="129"/>
      <c r="AX12" s="129"/>
      <c r="AY12" s="129"/>
      <c r="AZ12" s="124"/>
    </row>
    <row r="13" spans="2:52" ht="21.6" customHeight="1">
      <c r="B13" s="101"/>
      <c r="C13" s="125"/>
      <c r="D13" s="124"/>
      <c r="E13" s="129"/>
      <c r="F13" s="129"/>
      <c r="G13" s="129"/>
      <c r="H13" s="129"/>
      <c r="I13" s="129"/>
      <c r="J13" s="124"/>
      <c r="K13" s="127"/>
      <c r="L13" s="129"/>
      <c r="M13" s="129"/>
      <c r="N13" s="129"/>
      <c r="O13" s="129"/>
      <c r="P13" s="129"/>
      <c r="Q13" s="129"/>
      <c r="R13" s="129"/>
      <c r="S13" s="129"/>
      <c r="T13" s="129"/>
      <c r="U13" s="129"/>
      <c r="V13" s="124"/>
      <c r="W13" s="127"/>
      <c r="X13" s="129"/>
      <c r="Y13" s="129"/>
      <c r="Z13" s="129"/>
      <c r="AA13" s="129"/>
      <c r="AB13" s="129"/>
      <c r="AC13" s="129"/>
      <c r="AD13" s="129"/>
      <c r="AE13" s="129"/>
      <c r="AF13" s="129"/>
      <c r="AG13" s="129"/>
      <c r="AH13" s="124"/>
      <c r="AI13" s="127"/>
      <c r="AJ13" s="129"/>
      <c r="AK13" s="129"/>
      <c r="AL13" s="129"/>
      <c r="AM13" s="129"/>
      <c r="AN13" s="129"/>
      <c r="AO13" s="129"/>
      <c r="AP13" s="129"/>
      <c r="AQ13" s="129"/>
      <c r="AR13" s="129"/>
      <c r="AS13" s="129"/>
      <c r="AT13" s="124"/>
      <c r="AU13" s="129"/>
      <c r="AV13" s="129"/>
      <c r="AW13" s="129"/>
      <c r="AX13" s="129"/>
      <c r="AY13" s="129"/>
      <c r="AZ13" s="124"/>
    </row>
    <row r="14" spans="2:52" ht="21.6" customHeight="1">
      <c r="B14" s="101"/>
      <c r="C14" s="125"/>
      <c r="D14" s="124"/>
      <c r="E14" s="129"/>
      <c r="F14" s="129"/>
      <c r="G14" s="129"/>
      <c r="H14" s="129"/>
      <c r="I14" s="129"/>
      <c r="J14" s="124"/>
      <c r="K14" s="127"/>
      <c r="L14" s="129"/>
      <c r="M14" s="129"/>
      <c r="N14" s="129"/>
      <c r="O14" s="129"/>
      <c r="P14" s="129"/>
      <c r="Q14" s="129"/>
      <c r="R14" s="129"/>
      <c r="S14" s="129"/>
      <c r="T14" s="129"/>
      <c r="U14" s="129"/>
      <c r="V14" s="124"/>
      <c r="W14" s="127"/>
      <c r="X14" s="129"/>
      <c r="Y14" s="129"/>
      <c r="Z14" s="129"/>
      <c r="AA14" s="129"/>
      <c r="AB14" s="129"/>
      <c r="AC14" s="129"/>
      <c r="AD14" s="129"/>
      <c r="AE14" s="129"/>
      <c r="AF14" s="129"/>
      <c r="AG14" s="129"/>
      <c r="AH14" s="124"/>
      <c r="AI14" s="127"/>
      <c r="AJ14" s="129"/>
      <c r="AK14" s="129"/>
      <c r="AL14" s="129"/>
      <c r="AM14" s="129"/>
      <c r="AN14" s="129"/>
      <c r="AO14" s="129"/>
      <c r="AP14" s="129"/>
      <c r="AQ14" s="129"/>
      <c r="AR14" s="129"/>
      <c r="AS14" s="129"/>
      <c r="AT14" s="124"/>
      <c r="AU14" s="129"/>
      <c r="AV14" s="129"/>
      <c r="AW14" s="129"/>
      <c r="AX14" s="129"/>
      <c r="AY14" s="129"/>
      <c r="AZ14" s="124"/>
    </row>
    <row r="15" spans="2:52" ht="21.6" customHeight="1">
      <c r="B15" s="101"/>
      <c r="C15" s="125"/>
      <c r="D15" s="124"/>
      <c r="E15" s="129"/>
      <c r="F15" s="129"/>
      <c r="G15" s="129"/>
      <c r="H15" s="129"/>
      <c r="I15" s="129"/>
      <c r="J15" s="124"/>
      <c r="K15" s="127"/>
      <c r="L15" s="129"/>
      <c r="M15" s="129"/>
      <c r="N15" s="129"/>
      <c r="O15" s="129"/>
      <c r="P15" s="129"/>
      <c r="Q15" s="129"/>
      <c r="R15" s="129"/>
      <c r="S15" s="129"/>
      <c r="T15" s="129"/>
      <c r="U15" s="129"/>
      <c r="V15" s="124"/>
      <c r="W15" s="127"/>
      <c r="X15" s="129"/>
      <c r="Y15" s="129"/>
      <c r="Z15" s="129"/>
      <c r="AA15" s="129"/>
      <c r="AB15" s="129"/>
      <c r="AC15" s="129"/>
      <c r="AD15" s="129"/>
      <c r="AE15" s="129"/>
      <c r="AF15" s="129"/>
      <c r="AG15" s="129"/>
      <c r="AH15" s="124"/>
      <c r="AI15" s="127"/>
      <c r="AJ15" s="129"/>
      <c r="AK15" s="129"/>
      <c r="AL15" s="129"/>
      <c r="AM15" s="129"/>
      <c r="AN15" s="129"/>
      <c r="AO15" s="129"/>
      <c r="AP15" s="129"/>
      <c r="AQ15" s="129"/>
      <c r="AR15" s="129"/>
      <c r="AS15" s="129"/>
      <c r="AT15" s="124"/>
      <c r="AU15" s="129"/>
      <c r="AV15" s="129"/>
      <c r="AW15" s="129"/>
      <c r="AX15" s="129"/>
      <c r="AY15" s="129"/>
      <c r="AZ15" s="124"/>
    </row>
    <row r="16" spans="2:52" ht="21.6" customHeight="1">
      <c r="B16" s="101"/>
      <c r="C16" s="125"/>
      <c r="D16" s="124"/>
      <c r="E16" s="129"/>
      <c r="F16" s="129"/>
      <c r="G16" s="129"/>
      <c r="H16" s="129"/>
      <c r="I16" s="129"/>
      <c r="J16" s="124"/>
      <c r="K16" s="127"/>
      <c r="L16" s="129"/>
      <c r="M16" s="129"/>
      <c r="N16" s="129"/>
      <c r="O16" s="129"/>
      <c r="P16" s="129"/>
      <c r="Q16" s="129"/>
      <c r="R16" s="129"/>
      <c r="S16" s="129"/>
      <c r="T16" s="129"/>
      <c r="U16" s="129"/>
      <c r="V16" s="124"/>
      <c r="W16" s="127"/>
      <c r="X16" s="129"/>
      <c r="Y16" s="129"/>
      <c r="Z16" s="129"/>
      <c r="AA16" s="129"/>
      <c r="AB16" s="129"/>
      <c r="AC16" s="129"/>
      <c r="AD16" s="129"/>
      <c r="AE16" s="129"/>
      <c r="AF16" s="129"/>
      <c r="AG16" s="129"/>
      <c r="AH16" s="124"/>
      <c r="AI16" s="127"/>
      <c r="AJ16" s="129"/>
      <c r="AK16" s="129"/>
      <c r="AL16" s="129"/>
      <c r="AM16" s="129"/>
      <c r="AN16" s="129"/>
      <c r="AO16" s="129"/>
      <c r="AP16" s="129"/>
      <c r="AQ16" s="129"/>
      <c r="AR16" s="129"/>
      <c r="AS16" s="129"/>
      <c r="AT16" s="124"/>
      <c r="AU16" s="129"/>
      <c r="AV16" s="129"/>
      <c r="AW16" s="129"/>
      <c r="AX16" s="129"/>
      <c r="AY16" s="129"/>
      <c r="AZ16" s="124"/>
    </row>
    <row r="17" spans="2:52" ht="21.6" customHeight="1">
      <c r="B17" s="101"/>
      <c r="C17" s="125"/>
      <c r="D17" s="124"/>
      <c r="E17" s="129"/>
      <c r="F17" s="129"/>
      <c r="G17" s="129"/>
      <c r="H17" s="129"/>
      <c r="I17" s="129"/>
      <c r="J17" s="124"/>
      <c r="K17" s="127"/>
      <c r="L17" s="129"/>
      <c r="M17" s="129"/>
      <c r="N17" s="129"/>
      <c r="O17" s="129"/>
      <c r="P17" s="129"/>
      <c r="Q17" s="129"/>
      <c r="R17" s="129"/>
      <c r="S17" s="129"/>
      <c r="T17" s="129"/>
      <c r="U17" s="129"/>
      <c r="V17" s="124"/>
      <c r="W17" s="127"/>
      <c r="X17" s="129"/>
      <c r="Y17" s="129"/>
      <c r="Z17" s="129"/>
      <c r="AA17" s="129"/>
      <c r="AB17" s="129"/>
      <c r="AC17" s="129"/>
      <c r="AD17" s="129"/>
      <c r="AE17" s="129"/>
      <c r="AF17" s="129"/>
      <c r="AG17" s="129"/>
      <c r="AH17" s="124"/>
      <c r="AI17" s="127"/>
      <c r="AJ17" s="129"/>
      <c r="AK17" s="129"/>
      <c r="AL17" s="129"/>
      <c r="AM17" s="129"/>
      <c r="AN17" s="129"/>
      <c r="AO17" s="129"/>
      <c r="AP17" s="129"/>
      <c r="AQ17" s="129"/>
      <c r="AR17" s="129"/>
      <c r="AS17" s="129"/>
      <c r="AT17" s="124"/>
      <c r="AU17" s="129"/>
      <c r="AV17" s="129"/>
      <c r="AW17" s="129"/>
      <c r="AX17" s="129"/>
      <c r="AY17" s="129"/>
      <c r="AZ17" s="124"/>
    </row>
    <row r="18" spans="2:52" ht="21.6" customHeight="1">
      <c r="B18" s="101"/>
      <c r="C18" s="125"/>
      <c r="D18" s="124"/>
      <c r="E18" s="129"/>
      <c r="F18" s="129"/>
      <c r="G18" s="129"/>
      <c r="H18" s="129"/>
      <c r="I18" s="129"/>
      <c r="J18" s="124"/>
      <c r="K18" s="127"/>
      <c r="L18" s="129"/>
      <c r="M18" s="129"/>
      <c r="N18" s="129"/>
      <c r="O18" s="129"/>
      <c r="P18" s="129"/>
      <c r="Q18" s="129"/>
      <c r="R18" s="129"/>
      <c r="S18" s="129"/>
      <c r="T18" s="129"/>
      <c r="U18" s="129"/>
      <c r="V18" s="124"/>
      <c r="W18" s="127"/>
      <c r="X18" s="129"/>
      <c r="Y18" s="129"/>
      <c r="Z18" s="129"/>
      <c r="AA18" s="129"/>
      <c r="AB18" s="129"/>
      <c r="AC18" s="129"/>
      <c r="AD18" s="129"/>
      <c r="AE18" s="129"/>
      <c r="AF18" s="129"/>
      <c r="AG18" s="129"/>
      <c r="AH18" s="124"/>
      <c r="AI18" s="127"/>
      <c r="AJ18" s="129"/>
      <c r="AK18" s="129"/>
      <c r="AL18" s="129"/>
      <c r="AM18" s="129"/>
      <c r="AN18" s="129"/>
      <c r="AO18" s="129"/>
      <c r="AP18" s="129"/>
      <c r="AQ18" s="129"/>
      <c r="AR18" s="129"/>
      <c r="AS18" s="129"/>
      <c r="AT18" s="124"/>
      <c r="AU18" s="129"/>
      <c r="AV18" s="129"/>
      <c r="AW18" s="129"/>
      <c r="AX18" s="129"/>
      <c r="AY18" s="129"/>
      <c r="AZ18" s="124"/>
    </row>
    <row r="19" spans="2:52" ht="21.6" customHeight="1">
      <c r="B19" s="101"/>
      <c r="C19" s="125"/>
      <c r="D19" s="124"/>
      <c r="E19" s="129"/>
      <c r="F19" s="129"/>
      <c r="G19" s="129"/>
      <c r="H19" s="129"/>
      <c r="I19" s="129"/>
      <c r="J19" s="124"/>
      <c r="K19" s="127"/>
      <c r="L19" s="129"/>
      <c r="M19" s="129"/>
      <c r="N19" s="129"/>
      <c r="O19" s="129"/>
      <c r="P19" s="129"/>
      <c r="Q19" s="129"/>
      <c r="R19" s="129"/>
      <c r="S19" s="129"/>
      <c r="T19" s="129"/>
      <c r="U19" s="129"/>
      <c r="V19" s="124"/>
      <c r="W19" s="127"/>
      <c r="X19" s="129"/>
      <c r="Y19" s="129"/>
      <c r="Z19" s="129"/>
      <c r="AA19" s="129"/>
      <c r="AB19" s="129"/>
      <c r="AC19" s="129"/>
      <c r="AD19" s="129"/>
      <c r="AE19" s="129"/>
      <c r="AF19" s="129"/>
      <c r="AG19" s="129"/>
      <c r="AH19" s="124"/>
      <c r="AI19" s="127"/>
      <c r="AJ19" s="129"/>
      <c r="AK19" s="129"/>
      <c r="AL19" s="129"/>
      <c r="AM19" s="129"/>
      <c r="AN19" s="129"/>
      <c r="AO19" s="129"/>
      <c r="AP19" s="129"/>
      <c r="AQ19" s="129"/>
      <c r="AR19" s="129"/>
      <c r="AS19" s="129"/>
      <c r="AT19" s="124"/>
      <c r="AU19" s="129"/>
      <c r="AV19" s="129"/>
      <c r="AW19" s="129"/>
      <c r="AX19" s="129"/>
      <c r="AY19" s="129"/>
      <c r="AZ19" s="124"/>
    </row>
    <row r="20" spans="2:52" ht="21.6" customHeight="1">
      <c r="B20" s="101"/>
      <c r="C20" s="125"/>
      <c r="D20" s="124"/>
      <c r="E20" s="129"/>
      <c r="F20" s="129"/>
      <c r="G20" s="129"/>
      <c r="H20" s="129"/>
      <c r="I20" s="129"/>
      <c r="J20" s="124"/>
      <c r="K20" s="127"/>
      <c r="L20" s="129"/>
      <c r="M20" s="129"/>
      <c r="N20" s="129"/>
      <c r="O20" s="129"/>
      <c r="P20" s="129"/>
      <c r="Q20" s="129"/>
      <c r="R20" s="129"/>
      <c r="S20" s="129"/>
      <c r="T20" s="129"/>
      <c r="U20" s="129"/>
      <c r="V20" s="124"/>
      <c r="W20" s="127"/>
      <c r="X20" s="129"/>
      <c r="Y20" s="129"/>
      <c r="Z20" s="129"/>
      <c r="AA20" s="129"/>
      <c r="AB20" s="129"/>
      <c r="AC20" s="129"/>
      <c r="AD20" s="129"/>
      <c r="AE20" s="129"/>
      <c r="AF20" s="129"/>
      <c r="AG20" s="129"/>
      <c r="AH20" s="124"/>
      <c r="AI20" s="127"/>
      <c r="AJ20" s="129"/>
      <c r="AK20" s="129"/>
      <c r="AL20" s="129"/>
      <c r="AM20" s="129"/>
      <c r="AN20" s="129"/>
      <c r="AO20" s="129"/>
      <c r="AP20" s="129"/>
      <c r="AQ20" s="129"/>
      <c r="AR20" s="129"/>
      <c r="AS20" s="129"/>
      <c r="AT20" s="124"/>
      <c r="AU20" s="129"/>
      <c r="AV20" s="129"/>
      <c r="AW20" s="129"/>
      <c r="AX20" s="129"/>
      <c r="AY20" s="129"/>
      <c r="AZ20" s="124"/>
    </row>
    <row r="21" spans="2:52" ht="21.6" customHeight="1">
      <c r="B21" s="101"/>
      <c r="C21" s="125"/>
      <c r="D21" s="124"/>
      <c r="E21" s="129"/>
      <c r="F21" s="129"/>
      <c r="G21" s="129"/>
      <c r="H21" s="129"/>
      <c r="I21" s="129"/>
      <c r="J21" s="124"/>
      <c r="K21" s="127"/>
      <c r="L21" s="129"/>
      <c r="M21" s="129"/>
      <c r="N21" s="129"/>
      <c r="O21" s="129"/>
      <c r="P21" s="129"/>
      <c r="Q21" s="129"/>
      <c r="R21" s="129"/>
      <c r="S21" s="129"/>
      <c r="T21" s="129"/>
      <c r="U21" s="129"/>
      <c r="V21" s="124"/>
      <c r="W21" s="127"/>
      <c r="X21" s="129"/>
      <c r="Y21" s="129"/>
      <c r="Z21" s="129"/>
      <c r="AA21" s="129"/>
      <c r="AB21" s="129"/>
      <c r="AC21" s="129"/>
      <c r="AD21" s="129"/>
      <c r="AE21" s="129"/>
      <c r="AF21" s="129"/>
      <c r="AG21" s="129"/>
      <c r="AH21" s="124"/>
      <c r="AI21" s="127"/>
      <c r="AJ21" s="129"/>
      <c r="AK21" s="129"/>
      <c r="AL21" s="129"/>
      <c r="AM21" s="129"/>
      <c r="AN21" s="129"/>
      <c r="AO21" s="129"/>
      <c r="AP21" s="129"/>
      <c r="AQ21" s="129"/>
      <c r="AR21" s="129"/>
      <c r="AS21" s="129"/>
      <c r="AT21" s="124"/>
      <c r="AU21" s="129"/>
      <c r="AV21" s="129"/>
      <c r="AW21" s="129"/>
      <c r="AX21" s="129"/>
      <c r="AY21" s="129"/>
      <c r="AZ21" s="124"/>
    </row>
    <row r="22" spans="2:52" ht="21.6" customHeight="1">
      <c r="B22" s="101"/>
      <c r="C22" s="125"/>
      <c r="D22" s="124"/>
      <c r="E22" s="129"/>
      <c r="F22" s="129"/>
      <c r="G22" s="129"/>
      <c r="H22" s="129"/>
      <c r="I22" s="129"/>
      <c r="J22" s="124"/>
      <c r="K22" s="127"/>
      <c r="L22" s="129"/>
      <c r="M22" s="129"/>
      <c r="N22" s="129"/>
      <c r="O22" s="129"/>
      <c r="P22" s="129"/>
      <c r="Q22" s="129"/>
      <c r="R22" s="129"/>
      <c r="S22" s="129"/>
      <c r="T22" s="129"/>
      <c r="U22" s="129"/>
      <c r="V22" s="124"/>
      <c r="W22" s="127"/>
      <c r="X22" s="129"/>
      <c r="Y22" s="129"/>
      <c r="Z22" s="129"/>
      <c r="AA22" s="129"/>
      <c r="AB22" s="129"/>
      <c r="AC22" s="129"/>
      <c r="AD22" s="129"/>
      <c r="AE22" s="129"/>
      <c r="AF22" s="129"/>
      <c r="AG22" s="129"/>
      <c r="AH22" s="124"/>
      <c r="AI22" s="127"/>
      <c r="AJ22" s="129"/>
      <c r="AK22" s="129"/>
      <c r="AL22" s="129"/>
      <c r="AM22" s="129"/>
      <c r="AN22" s="129"/>
      <c r="AO22" s="129"/>
      <c r="AP22" s="129"/>
      <c r="AQ22" s="129"/>
      <c r="AR22" s="129"/>
      <c r="AS22" s="129"/>
      <c r="AT22" s="124"/>
      <c r="AU22" s="129"/>
      <c r="AV22" s="129"/>
      <c r="AW22" s="129"/>
      <c r="AX22" s="129"/>
      <c r="AY22" s="129"/>
      <c r="AZ22" s="124"/>
    </row>
    <row r="23" spans="2:52" ht="21.6" customHeight="1">
      <c r="B23" s="101"/>
      <c r="C23" s="125"/>
      <c r="D23" s="124"/>
      <c r="E23" s="129"/>
      <c r="F23" s="129"/>
      <c r="G23" s="129"/>
      <c r="H23" s="129"/>
      <c r="I23" s="129"/>
      <c r="J23" s="124"/>
      <c r="K23" s="127"/>
      <c r="L23" s="129"/>
      <c r="M23" s="129"/>
      <c r="N23" s="129"/>
      <c r="O23" s="129"/>
      <c r="P23" s="129"/>
      <c r="Q23" s="129"/>
      <c r="R23" s="129"/>
      <c r="S23" s="129"/>
      <c r="T23" s="129"/>
      <c r="U23" s="129"/>
      <c r="V23" s="124"/>
      <c r="W23" s="127"/>
      <c r="X23" s="129"/>
      <c r="Y23" s="129"/>
      <c r="Z23" s="129"/>
      <c r="AA23" s="129"/>
      <c r="AB23" s="129"/>
      <c r="AC23" s="129"/>
      <c r="AD23" s="129"/>
      <c r="AE23" s="129"/>
      <c r="AF23" s="129"/>
      <c r="AG23" s="129"/>
      <c r="AH23" s="124"/>
      <c r="AI23" s="127"/>
      <c r="AJ23" s="129"/>
      <c r="AK23" s="129"/>
      <c r="AL23" s="129"/>
      <c r="AM23" s="129"/>
      <c r="AN23" s="129"/>
      <c r="AO23" s="129"/>
      <c r="AP23" s="129"/>
      <c r="AQ23" s="129"/>
      <c r="AR23" s="129"/>
      <c r="AS23" s="129"/>
      <c r="AT23" s="124"/>
      <c r="AU23" s="129"/>
      <c r="AV23" s="129"/>
      <c r="AW23" s="129"/>
      <c r="AX23" s="129"/>
      <c r="AY23" s="129"/>
      <c r="AZ23" s="124"/>
    </row>
    <row r="24" spans="2:52" ht="21.6" customHeight="1">
      <c r="B24" s="101"/>
      <c r="C24" s="125"/>
      <c r="D24" s="124"/>
      <c r="E24" s="129"/>
      <c r="F24" s="129"/>
      <c r="G24" s="129"/>
      <c r="H24" s="129"/>
      <c r="I24" s="129"/>
      <c r="J24" s="124"/>
      <c r="K24" s="127"/>
      <c r="L24" s="129"/>
      <c r="M24" s="129"/>
      <c r="N24" s="129"/>
      <c r="O24" s="129"/>
      <c r="P24" s="129"/>
      <c r="Q24" s="129"/>
      <c r="R24" s="129"/>
      <c r="S24" s="129"/>
      <c r="T24" s="129"/>
      <c r="U24" s="129"/>
      <c r="V24" s="124"/>
      <c r="W24" s="127"/>
      <c r="X24" s="129"/>
      <c r="Y24" s="129"/>
      <c r="Z24" s="129"/>
      <c r="AA24" s="129"/>
      <c r="AB24" s="129"/>
      <c r="AC24" s="129"/>
      <c r="AD24" s="129"/>
      <c r="AE24" s="129"/>
      <c r="AF24" s="129"/>
      <c r="AG24" s="129"/>
      <c r="AH24" s="124"/>
      <c r="AI24" s="127"/>
      <c r="AJ24" s="129"/>
      <c r="AK24" s="129"/>
      <c r="AL24" s="129"/>
      <c r="AM24" s="129"/>
      <c r="AN24" s="129"/>
      <c r="AO24" s="129"/>
      <c r="AP24" s="129"/>
      <c r="AQ24" s="129"/>
      <c r="AR24" s="129"/>
      <c r="AS24" s="129"/>
      <c r="AT24" s="124"/>
      <c r="AU24" s="129"/>
      <c r="AV24" s="129"/>
      <c r="AW24" s="129"/>
      <c r="AX24" s="129"/>
      <c r="AY24" s="129"/>
      <c r="AZ24" s="124"/>
    </row>
    <row r="25" spans="2:52" ht="21.6" customHeight="1">
      <c r="B25" s="101"/>
      <c r="C25" s="125"/>
      <c r="D25" s="124"/>
      <c r="E25" s="129"/>
      <c r="F25" s="129"/>
      <c r="G25" s="129"/>
      <c r="H25" s="129"/>
      <c r="I25" s="129"/>
      <c r="J25" s="124"/>
      <c r="K25" s="127"/>
      <c r="L25" s="129"/>
      <c r="M25" s="129"/>
      <c r="N25" s="129"/>
      <c r="O25" s="129"/>
      <c r="P25" s="129"/>
      <c r="Q25" s="129"/>
      <c r="R25" s="129"/>
      <c r="S25" s="129"/>
      <c r="T25" s="129"/>
      <c r="U25" s="129"/>
      <c r="V25" s="124"/>
      <c r="W25" s="127"/>
      <c r="X25" s="129"/>
      <c r="Y25" s="129"/>
      <c r="Z25" s="129"/>
      <c r="AA25" s="129"/>
      <c r="AB25" s="129"/>
      <c r="AC25" s="129"/>
      <c r="AD25" s="129"/>
      <c r="AE25" s="129"/>
      <c r="AF25" s="129"/>
      <c r="AG25" s="129"/>
      <c r="AH25" s="124"/>
      <c r="AI25" s="127"/>
      <c r="AJ25" s="129"/>
      <c r="AK25" s="129"/>
      <c r="AL25" s="129"/>
      <c r="AM25" s="129"/>
      <c r="AN25" s="129"/>
      <c r="AO25" s="129"/>
      <c r="AP25" s="129"/>
      <c r="AQ25" s="129"/>
      <c r="AR25" s="129"/>
      <c r="AS25" s="129"/>
      <c r="AT25" s="124"/>
      <c r="AU25" s="129"/>
      <c r="AV25" s="129"/>
      <c r="AW25" s="129"/>
      <c r="AX25" s="129"/>
      <c r="AY25" s="129"/>
      <c r="AZ25" s="124"/>
    </row>
    <row r="26" spans="2:52" ht="16.350000000000001" customHeight="1">
      <c r="B26" t="s">
        <v>807</v>
      </c>
    </row>
    <row r="27" spans="2:52" ht="16.350000000000001" customHeight="1"/>
    <row r="28" spans="2:52" ht="16.350000000000001" customHeight="1"/>
    <row r="29" spans="2:52" ht="16.350000000000001" customHeight="1"/>
    <row r="30" spans="2:52" ht="16.350000000000001" customHeight="1"/>
    <row r="31" spans="2:52" ht="16.350000000000001" customHeight="1"/>
    <row r="32" spans="2:52" ht="16.350000000000001" customHeight="1"/>
  </sheetData>
  <mergeCells count="6">
    <mergeCell ref="B3:AZ3"/>
    <mergeCell ref="W5:AH5"/>
    <mergeCell ref="AI5:AT5"/>
    <mergeCell ref="AU5:AZ5"/>
    <mergeCell ref="K5:V5"/>
    <mergeCell ref="E5:J5"/>
  </mergeCells>
  <phoneticPr fontId="2"/>
  <pageMargins left="0.7" right="0.7" top="0.75" bottom="0.75" header="0.3" footer="0.3"/>
  <pageSetup paperSize="8"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Z32"/>
  <sheetViews>
    <sheetView showGridLines="0" zoomScale="85" zoomScaleNormal="85" workbookViewId="0">
      <selection activeCell="A10" sqref="A10:J10"/>
    </sheetView>
  </sheetViews>
  <sheetFormatPr defaultRowHeight="12"/>
  <cols>
    <col min="1" max="1" width="2.5703125" customWidth="1"/>
    <col min="2" max="2" width="8.42578125" customWidth="1"/>
    <col min="3" max="3" width="11.140625" customWidth="1"/>
    <col min="5" max="52" width="3.85546875" customWidth="1"/>
    <col min="53" max="53" width="1.7109375" customWidth="1"/>
  </cols>
  <sheetData>
    <row r="2" spans="2:52">
      <c r="AZ2" s="116" t="s">
        <v>700</v>
      </c>
    </row>
    <row r="3" spans="2:52" ht="14.25">
      <c r="B3" s="741" t="s">
        <v>248</v>
      </c>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c r="AS3" s="741"/>
      <c r="AT3" s="741"/>
      <c r="AU3" s="741"/>
      <c r="AV3" s="741"/>
      <c r="AW3" s="741"/>
      <c r="AX3" s="741"/>
      <c r="AY3" s="741"/>
      <c r="AZ3" s="741"/>
    </row>
    <row r="5" spans="2:52" ht="17.45" customHeight="1">
      <c r="B5" s="120"/>
      <c r="C5" s="122"/>
      <c r="D5" s="118" t="s">
        <v>253</v>
      </c>
      <c r="E5" s="743" t="s">
        <v>249</v>
      </c>
      <c r="F5" s="744"/>
      <c r="G5" s="744"/>
      <c r="H5" s="744"/>
      <c r="I5" s="744"/>
      <c r="J5" s="745"/>
      <c r="K5" s="742" t="s">
        <v>250</v>
      </c>
      <c r="L5" s="742"/>
      <c r="M5" s="742"/>
      <c r="N5" s="742"/>
      <c r="O5" s="742"/>
      <c r="P5" s="742"/>
      <c r="Q5" s="742"/>
      <c r="R5" s="742"/>
      <c r="S5" s="742"/>
      <c r="T5" s="742"/>
      <c r="U5" s="742"/>
      <c r="V5" s="742"/>
      <c r="W5" s="742" t="s">
        <v>251</v>
      </c>
      <c r="X5" s="742"/>
      <c r="Y5" s="742"/>
      <c r="Z5" s="742"/>
      <c r="AA5" s="742"/>
      <c r="AB5" s="742"/>
      <c r="AC5" s="742"/>
      <c r="AD5" s="742"/>
      <c r="AE5" s="742"/>
      <c r="AF5" s="742"/>
      <c r="AG5" s="742"/>
      <c r="AH5" s="742"/>
      <c r="AI5" s="742" t="s">
        <v>252</v>
      </c>
      <c r="AJ5" s="742"/>
      <c r="AK5" s="742"/>
      <c r="AL5" s="742"/>
      <c r="AM5" s="742"/>
      <c r="AN5" s="742"/>
      <c r="AO5" s="742"/>
      <c r="AP5" s="742"/>
      <c r="AQ5" s="742"/>
      <c r="AR5" s="742"/>
      <c r="AS5" s="742"/>
      <c r="AT5" s="742"/>
      <c r="AU5" s="742" t="s">
        <v>489</v>
      </c>
      <c r="AV5" s="742"/>
      <c r="AW5" s="742"/>
      <c r="AX5" s="742"/>
      <c r="AY5" s="742"/>
      <c r="AZ5" s="742"/>
    </row>
    <row r="6" spans="2:52" ht="17.45" customHeight="1">
      <c r="B6" s="121" t="s">
        <v>247</v>
      </c>
      <c r="C6" s="123"/>
      <c r="D6" s="119"/>
      <c r="E6" s="128">
        <v>10</v>
      </c>
      <c r="F6" s="128">
        <v>11</v>
      </c>
      <c r="G6" s="128">
        <v>12</v>
      </c>
      <c r="H6" s="128">
        <v>1</v>
      </c>
      <c r="I6" s="128">
        <v>2</v>
      </c>
      <c r="J6" s="117">
        <v>3</v>
      </c>
      <c r="K6" s="126">
        <v>4</v>
      </c>
      <c r="L6" s="128">
        <v>5</v>
      </c>
      <c r="M6" s="128">
        <v>6</v>
      </c>
      <c r="N6" s="128">
        <v>7</v>
      </c>
      <c r="O6" s="128">
        <v>8</v>
      </c>
      <c r="P6" s="128">
        <v>9</v>
      </c>
      <c r="Q6" s="128">
        <v>10</v>
      </c>
      <c r="R6" s="128">
        <v>11</v>
      </c>
      <c r="S6" s="128">
        <v>12</v>
      </c>
      <c r="T6" s="128">
        <v>1</v>
      </c>
      <c r="U6" s="128">
        <v>2</v>
      </c>
      <c r="V6" s="117">
        <v>3</v>
      </c>
      <c r="W6" s="126">
        <v>4</v>
      </c>
      <c r="X6" s="128">
        <v>5</v>
      </c>
      <c r="Y6" s="128">
        <v>6</v>
      </c>
      <c r="Z6" s="128">
        <v>7</v>
      </c>
      <c r="AA6" s="128">
        <v>8</v>
      </c>
      <c r="AB6" s="128">
        <v>9</v>
      </c>
      <c r="AC6" s="128">
        <v>10</v>
      </c>
      <c r="AD6" s="128">
        <v>11</v>
      </c>
      <c r="AE6" s="128">
        <v>12</v>
      </c>
      <c r="AF6" s="128">
        <v>1</v>
      </c>
      <c r="AG6" s="128">
        <v>2</v>
      </c>
      <c r="AH6" s="117">
        <v>3</v>
      </c>
      <c r="AI6" s="126">
        <v>4</v>
      </c>
      <c r="AJ6" s="128">
        <v>5</v>
      </c>
      <c r="AK6" s="128">
        <v>6</v>
      </c>
      <c r="AL6" s="128">
        <v>7</v>
      </c>
      <c r="AM6" s="128">
        <v>8</v>
      </c>
      <c r="AN6" s="128">
        <v>9</v>
      </c>
      <c r="AO6" s="128">
        <v>10</v>
      </c>
      <c r="AP6" s="128">
        <v>11</v>
      </c>
      <c r="AQ6" s="128">
        <v>12</v>
      </c>
      <c r="AR6" s="128">
        <v>1</v>
      </c>
      <c r="AS6" s="128">
        <v>2</v>
      </c>
      <c r="AT6" s="117">
        <v>3</v>
      </c>
      <c r="AU6" s="128">
        <v>4</v>
      </c>
      <c r="AV6" s="128">
        <v>5</v>
      </c>
      <c r="AW6" s="128">
        <v>6</v>
      </c>
      <c r="AX6" s="128">
        <v>7</v>
      </c>
      <c r="AY6" s="128">
        <v>8</v>
      </c>
      <c r="AZ6" s="117">
        <v>9</v>
      </c>
    </row>
    <row r="7" spans="2:52" ht="21.6" customHeight="1">
      <c r="B7" s="104" t="s">
        <v>267</v>
      </c>
      <c r="C7" s="125" t="s">
        <v>254</v>
      </c>
      <c r="D7" s="124"/>
      <c r="E7" s="129"/>
      <c r="F7" s="129"/>
      <c r="G7" s="129"/>
      <c r="H7" s="129"/>
      <c r="I7" s="129"/>
      <c r="J7" s="124"/>
      <c r="K7" s="127"/>
      <c r="L7" s="129"/>
      <c r="M7" s="129"/>
      <c r="N7" s="129"/>
      <c r="O7" s="129"/>
      <c r="P7" s="129"/>
      <c r="Q7" s="129"/>
      <c r="R7" s="129"/>
      <c r="S7" s="129"/>
      <c r="T7" s="129"/>
      <c r="U7" s="129"/>
      <c r="V7" s="124"/>
      <c r="W7" s="127"/>
      <c r="X7" s="129"/>
      <c r="Y7" s="129"/>
      <c r="Z7" s="129"/>
      <c r="AA7" s="129"/>
      <c r="AB7" s="129"/>
      <c r="AC7" s="129"/>
      <c r="AD7" s="129"/>
      <c r="AE7" s="129"/>
      <c r="AF7" s="129"/>
      <c r="AG7" s="129"/>
      <c r="AH7" s="124"/>
      <c r="AI7" s="127"/>
      <c r="AJ7" s="129"/>
      <c r="AK7" s="129"/>
      <c r="AL7" s="129"/>
      <c r="AM7" s="129"/>
      <c r="AN7" s="129"/>
      <c r="AO7" s="129"/>
      <c r="AP7" s="129"/>
      <c r="AQ7" s="129"/>
      <c r="AR7" s="129"/>
      <c r="AS7" s="129"/>
      <c r="AT7" s="124"/>
      <c r="AU7" s="129"/>
      <c r="AV7" s="129"/>
      <c r="AW7" s="129"/>
      <c r="AX7" s="129"/>
      <c r="AY7" s="129"/>
      <c r="AZ7" s="124"/>
    </row>
    <row r="8" spans="2:52" ht="21.6" customHeight="1">
      <c r="B8" s="105"/>
      <c r="C8" s="125" t="s">
        <v>255</v>
      </c>
      <c r="D8" s="124"/>
      <c r="E8" s="129"/>
      <c r="F8" s="129"/>
      <c r="G8" s="129"/>
      <c r="H8" s="129"/>
      <c r="I8" s="129"/>
      <c r="J8" s="124"/>
      <c r="K8" s="127"/>
      <c r="L8" s="129"/>
      <c r="M8" s="129"/>
      <c r="N8" s="129"/>
      <c r="O8" s="129"/>
      <c r="P8" s="129"/>
      <c r="Q8" s="129"/>
      <c r="R8" s="129"/>
      <c r="S8" s="129"/>
      <c r="T8" s="129"/>
      <c r="U8" s="129"/>
      <c r="V8" s="124"/>
      <c r="W8" s="127"/>
      <c r="X8" s="129"/>
      <c r="Y8" s="129"/>
      <c r="Z8" s="129"/>
      <c r="AA8" s="129"/>
      <c r="AB8" s="129"/>
      <c r="AC8" s="129"/>
      <c r="AD8" s="129"/>
      <c r="AE8" s="129"/>
      <c r="AF8" s="129"/>
      <c r="AG8" s="129"/>
      <c r="AH8" s="124"/>
      <c r="AI8" s="127"/>
      <c r="AJ8" s="129"/>
      <c r="AK8" s="129"/>
      <c r="AL8" s="129"/>
      <c r="AM8" s="129"/>
      <c r="AN8" s="129"/>
      <c r="AO8" s="129"/>
      <c r="AP8" s="129"/>
      <c r="AQ8" s="129"/>
      <c r="AR8" s="129"/>
      <c r="AS8" s="129"/>
      <c r="AT8" s="124"/>
      <c r="AU8" s="129"/>
      <c r="AV8" s="129"/>
      <c r="AW8" s="129"/>
      <c r="AX8" s="129"/>
      <c r="AY8" s="129"/>
      <c r="AZ8" s="124"/>
    </row>
    <row r="9" spans="2:52" ht="21.6" customHeight="1">
      <c r="B9" s="105"/>
      <c r="C9" s="125" t="s">
        <v>256</v>
      </c>
      <c r="D9" s="124"/>
      <c r="E9" s="129"/>
      <c r="F9" s="129"/>
      <c r="G9" s="129"/>
      <c r="H9" s="129"/>
      <c r="I9" s="129"/>
      <c r="J9" s="124"/>
      <c r="K9" s="127"/>
      <c r="L9" s="129"/>
      <c r="M9" s="129"/>
      <c r="N9" s="129"/>
      <c r="O9" s="129"/>
      <c r="P9" s="129"/>
      <c r="Q9" s="129"/>
      <c r="R9" s="129"/>
      <c r="S9" s="129"/>
      <c r="T9" s="129"/>
      <c r="U9" s="129"/>
      <c r="V9" s="124"/>
      <c r="W9" s="127"/>
      <c r="X9" s="129"/>
      <c r="Y9" s="129"/>
      <c r="Z9" s="129"/>
      <c r="AA9" s="129"/>
      <c r="AB9" s="129"/>
      <c r="AC9" s="129"/>
      <c r="AD9" s="129"/>
      <c r="AE9" s="129"/>
      <c r="AF9" s="129"/>
      <c r="AG9" s="129"/>
      <c r="AH9" s="124"/>
      <c r="AI9" s="127"/>
      <c r="AJ9" s="129"/>
      <c r="AK9" s="129"/>
      <c r="AL9" s="129"/>
      <c r="AM9" s="129"/>
      <c r="AN9" s="129"/>
      <c r="AO9" s="129"/>
      <c r="AP9" s="129"/>
      <c r="AQ9" s="129"/>
      <c r="AR9" s="129"/>
      <c r="AS9" s="129"/>
      <c r="AT9" s="124"/>
      <c r="AU9" s="129"/>
      <c r="AV9" s="129"/>
      <c r="AW9" s="129"/>
      <c r="AX9" s="129"/>
      <c r="AY9" s="129"/>
      <c r="AZ9" s="124"/>
    </row>
    <row r="10" spans="2:52" ht="21.6" customHeight="1">
      <c r="B10" s="105"/>
      <c r="C10" s="125" t="s">
        <v>264</v>
      </c>
      <c r="D10" s="124"/>
      <c r="E10" s="129"/>
      <c r="F10" s="129"/>
      <c r="G10" s="129"/>
      <c r="H10" s="129"/>
      <c r="I10" s="129"/>
      <c r="J10" s="124"/>
      <c r="K10" s="127"/>
      <c r="L10" s="129"/>
      <c r="M10" s="129"/>
      <c r="N10" s="129"/>
      <c r="O10" s="129"/>
      <c r="P10" s="129"/>
      <c r="Q10" s="129"/>
      <c r="R10" s="129"/>
      <c r="S10" s="129"/>
      <c r="T10" s="129"/>
      <c r="U10" s="129"/>
      <c r="V10" s="124"/>
      <c r="W10" s="127"/>
      <c r="X10" s="129"/>
      <c r="Y10" s="129"/>
      <c r="Z10" s="129"/>
      <c r="AA10" s="129"/>
      <c r="AB10" s="129"/>
      <c r="AC10" s="129"/>
      <c r="AD10" s="129"/>
      <c r="AE10" s="129"/>
      <c r="AF10" s="129"/>
      <c r="AG10" s="129"/>
      <c r="AH10" s="124"/>
      <c r="AI10" s="127"/>
      <c r="AJ10" s="129"/>
      <c r="AK10" s="129"/>
      <c r="AL10" s="129"/>
      <c r="AM10" s="129"/>
      <c r="AN10" s="129"/>
      <c r="AO10" s="129"/>
      <c r="AP10" s="129"/>
      <c r="AQ10" s="129"/>
      <c r="AR10" s="129"/>
      <c r="AS10" s="129"/>
      <c r="AT10" s="124"/>
      <c r="AU10" s="129"/>
      <c r="AV10" s="129"/>
      <c r="AW10" s="129"/>
      <c r="AX10" s="129"/>
      <c r="AY10" s="129"/>
      <c r="AZ10" s="124"/>
    </row>
    <row r="11" spans="2:52" ht="21.6" customHeight="1">
      <c r="B11" s="106"/>
      <c r="C11" s="125" t="s">
        <v>266</v>
      </c>
      <c r="D11" s="124"/>
      <c r="E11" s="129"/>
      <c r="F11" s="129"/>
      <c r="G11" s="129"/>
      <c r="H11" s="129"/>
      <c r="I11" s="129"/>
      <c r="J11" s="124"/>
      <c r="K11" s="127"/>
      <c r="L11" s="129"/>
      <c r="M11" s="129"/>
      <c r="N11" s="129"/>
      <c r="O11" s="129"/>
      <c r="P11" s="129"/>
      <c r="Q11" s="129"/>
      <c r="R11" s="129"/>
      <c r="S11" s="129"/>
      <c r="T11" s="129"/>
      <c r="U11" s="129"/>
      <c r="V11" s="124"/>
      <c r="W11" s="127"/>
      <c r="X11" s="129"/>
      <c r="Y11" s="129"/>
      <c r="Z11" s="129"/>
      <c r="AA11" s="129"/>
      <c r="AB11" s="129"/>
      <c r="AC11" s="129"/>
      <c r="AD11" s="129"/>
      <c r="AE11" s="129"/>
      <c r="AF11" s="129"/>
      <c r="AG11" s="129"/>
      <c r="AH11" s="124"/>
      <c r="AI11" s="127"/>
      <c r="AJ11" s="129"/>
      <c r="AK11" s="129"/>
      <c r="AL11" s="129"/>
      <c r="AM11" s="129"/>
      <c r="AN11" s="129"/>
      <c r="AO11" s="129"/>
      <c r="AP11" s="129"/>
      <c r="AQ11" s="129"/>
      <c r="AR11" s="129"/>
      <c r="AS11" s="129"/>
      <c r="AT11" s="124"/>
      <c r="AU11" s="129"/>
      <c r="AV11" s="129"/>
      <c r="AW11" s="129"/>
      <c r="AX11" s="129"/>
      <c r="AY11" s="129"/>
      <c r="AZ11" s="124"/>
    </row>
    <row r="12" spans="2:52" ht="21.6" customHeight="1">
      <c r="B12" s="104" t="s">
        <v>500</v>
      </c>
      <c r="C12" s="125" t="s">
        <v>257</v>
      </c>
      <c r="D12" s="124"/>
      <c r="E12" s="129"/>
      <c r="F12" s="129"/>
      <c r="G12" s="129"/>
      <c r="H12" s="129"/>
      <c r="I12" s="129"/>
      <c r="J12" s="124"/>
      <c r="K12" s="127"/>
      <c r="L12" s="129"/>
      <c r="M12" s="129"/>
      <c r="N12" s="129"/>
      <c r="O12" s="129"/>
      <c r="P12" s="129"/>
      <c r="Q12" s="129"/>
      <c r="R12" s="129"/>
      <c r="S12" s="129"/>
      <c r="T12" s="129"/>
      <c r="U12" s="129"/>
      <c r="V12" s="124"/>
      <c r="W12" s="127"/>
      <c r="X12" s="129"/>
      <c r="Y12" s="129"/>
      <c r="Z12" s="129"/>
      <c r="AA12" s="129"/>
      <c r="AB12" s="129"/>
      <c r="AC12" s="129"/>
      <c r="AD12" s="129"/>
      <c r="AE12" s="129"/>
      <c r="AF12" s="129"/>
      <c r="AG12" s="129"/>
      <c r="AH12" s="124"/>
      <c r="AI12" s="127"/>
      <c r="AJ12" s="129"/>
      <c r="AK12" s="129"/>
      <c r="AL12" s="129"/>
      <c r="AM12" s="129"/>
      <c r="AN12" s="129"/>
      <c r="AO12" s="129"/>
      <c r="AP12" s="129"/>
      <c r="AQ12" s="129"/>
      <c r="AR12" s="129"/>
      <c r="AS12" s="129"/>
      <c r="AT12" s="124"/>
      <c r="AU12" s="129"/>
      <c r="AV12" s="129"/>
      <c r="AW12" s="129"/>
      <c r="AX12" s="129"/>
      <c r="AY12" s="129"/>
      <c r="AZ12" s="124"/>
    </row>
    <row r="13" spans="2:52" ht="21.6" customHeight="1">
      <c r="B13" s="105"/>
      <c r="C13" s="125" t="s">
        <v>258</v>
      </c>
      <c r="D13" s="124"/>
      <c r="E13" s="129"/>
      <c r="F13" s="129"/>
      <c r="G13" s="129"/>
      <c r="H13" s="129"/>
      <c r="I13" s="129"/>
      <c r="J13" s="124"/>
      <c r="K13" s="127"/>
      <c r="L13" s="129"/>
      <c r="M13" s="129"/>
      <c r="N13" s="129"/>
      <c r="O13" s="129"/>
      <c r="P13" s="129"/>
      <c r="Q13" s="129"/>
      <c r="R13" s="129"/>
      <c r="S13" s="129"/>
      <c r="T13" s="129"/>
      <c r="U13" s="129"/>
      <c r="V13" s="124"/>
      <c r="W13" s="127"/>
      <c r="X13" s="129"/>
      <c r="Y13" s="129"/>
      <c r="Z13" s="129"/>
      <c r="AA13" s="129"/>
      <c r="AB13" s="129"/>
      <c r="AC13" s="129"/>
      <c r="AD13" s="129"/>
      <c r="AE13" s="129"/>
      <c r="AF13" s="129"/>
      <c r="AG13" s="129"/>
      <c r="AH13" s="124"/>
      <c r="AI13" s="127"/>
      <c r="AJ13" s="129"/>
      <c r="AK13" s="129"/>
      <c r="AL13" s="129"/>
      <c r="AM13" s="129"/>
      <c r="AN13" s="129"/>
      <c r="AO13" s="129"/>
      <c r="AP13" s="129"/>
      <c r="AQ13" s="129"/>
      <c r="AR13" s="129"/>
      <c r="AS13" s="129"/>
      <c r="AT13" s="124"/>
      <c r="AU13" s="129"/>
      <c r="AV13" s="129"/>
      <c r="AW13" s="129"/>
      <c r="AX13" s="129"/>
      <c r="AY13" s="129"/>
      <c r="AZ13" s="124"/>
    </row>
    <row r="14" spans="2:52" ht="21.6" customHeight="1">
      <c r="B14" s="105"/>
      <c r="C14" s="125" t="s">
        <v>259</v>
      </c>
      <c r="D14" s="124"/>
      <c r="E14" s="129"/>
      <c r="F14" s="129"/>
      <c r="G14" s="129"/>
      <c r="H14" s="129"/>
      <c r="I14" s="129"/>
      <c r="J14" s="124"/>
      <c r="K14" s="127"/>
      <c r="L14" s="129"/>
      <c r="M14" s="129"/>
      <c r="N14" s="129"/>
      <c r="O14" s="129"/>
      <c r="P14" s="129"/>
      <c r="Q14" s="129"/>
      <c r="R14" s="129"/>
      <c r="S14" s="129"/>
      <c r="T14" s="129"/>
      <c r="U14" s="129"/>
      <c r="V14" s="124"/>
      <c r="W14" s="127"/>
      <c r="X14" s="129"/>
      <c r="Y14" s="129"/>
      <c r="Z14" s="129"/>
      <c r="AA14" s="129"/>
      <c r="AB14" s="129"/>
      <c r="AC14" s="129"/>
      <c r="AD14" s="129"/>
      <c r="AE14" s="129"/>
      <c r="AF14" s="129"/>
      <c r="AG14" s="129"/>
      <c r="AH14" s="124"/>
      <c r="AI14" s="127"/>
      <c r="AJ14" s="129"/>
      <c r="AK14" s="129"/>
      <c r="AL14" s="129"/>
      <c r="AM14" s="129"/>
      <c r="AN14" s="129"/>
      <c r="AO14" s="129"/>
      <c r="AP14" s="129"/>
      <c r="AQ14" s="129"/>
      <c r="AR14" s="129"/>
      <c r="AS14" s="129"/>
      <c r="AT14" s="124"/>
      <c r="AU14" s="129"/>
      <c r="AV14" s="129"/>
      <c r="AW14" s="129"/>
      <c r="AX14" s="129"/>
      <c r="AY14" s="129"/>
      <c r="AZ14" s="124"/>
    </row>
    <row r="15" spans="2:52" ht="21.6" customHeight="1">
      <c r="B15" s="106"/>
      <c r="C15" s="125" t="s">
        <v>260</v>
      </c>
      <c r="D15" s="124"/>
      <c r="E15" s="129"/>
      <c r="F15" s="129"/>
      <c r="G15" s="129"/>
      <c r="H15" s="129"/>
      <c r="I15" s="129"/>
      <c r="J15" s="124"/>
      <c r="K15" s="127"/>
      <c r="L15" s="129"/>
      <c r="M15" s="129"/>
      <c r="N15" s="129"/>
      <c r="O15" s="129"/>
      <c r="P15" s="129"/>
      <c r="Q15" s="129"/>
      <c r="R15" s="129"/>
      <c r="S15" s="129"/>
      <c r="T15" s="129"/>
      <c r="U15" s="129"/>
      <c r="V15" s="124"/>
      <c r="W15" s="127"/>
      <c r="X15" s="129"/>
      <c r="Y15" s="129"/>
      <c r="Z15" s="129"/>
      <c r="AA15" s="129"/>
      <c r="AB15" s="129"/>
      <c r="AC15" s="129"/>
      <c r="AD15" s="129"/>
      <c r="AE15" s="129"/>
      <c r="AF15" s="129"/>
      <c r="AG15" s="129"/>
      <c r="AH15" s="124"/>
      <c r="AI15" s="127"/>
      <c r="AJ15" s="129"/>
      <c r="AK15" s="129"/>
      <c r="AL15" s="129"/>
      <c r="AM15" s="129"/>
      <c r="AN15" s="129"/>
      <c r="AO15" s="129"/>
      <c r="AP15" s="129"/>
      <c r="AQ15" s="129"/>
      <c r="AR15" s="129"/>
      <c r="AS15" s="129"/>
      <c r="AT15" s="124"/>
      <c r="AU15" s="129"/>
      <c r="AV15" s="129"/>
      <c r="AW15" s="129"/>
      <c r="AX15" s="129"/>
      <c r="AY15" s="129"/>
      <c r="AZ15" s="124"/>
    </row>
    <row r="16" spans="2:52" ht="21.6" customHeight="1">
      <c r="B16" s="104" t="s">
        <v>492</v>
      </c>
      <c r="C16" s="125" t="s">
        <v>263</v>
      </c>
      <c r="D16" s="124"/>
      <c r="E16" s="129"/>
      <c r="F16" s="129"/>
      <c r="G16" s="129"/>
      <c r="H16" s="129"/>
      <c r="I16" s="129"/>
      <c r="J16" s="124"/>
      <c r="K16" s="127"/>
      <c r="L16" s="129"/>
      <c r="M16" s="129"/>
      <c r="N16" s="129"/>
      <c r="O16" s="129"/>
      <c r="P16" s="129"/>
      <c r="Q16" s="129"/>
      <c r="R16" s="129"/>
      <c r="S16" s="129"/>
      <c r="T16" s="129"/>
      <c r="U16" s="129"/>
      <c r="V16" s="124"/>
      <c r="W16" s="127"/>
      <c r="X16" s="129"/>
      <c r="Y16" s="129"/>
      <c r="Z16" s="129"/>
      <c r="AA16" s="129"/>
      <c r="AB16" s="129"/>
      <c r="AC16" s="129"/>
      <c r="AD16" s="129"/>
      <c r="AE16" s="129"/>
      <c r="AF16" s="129"/>
      <c r="AG16" s="129"/>
      <c r="AH16" s="124"/>
      <c r="AI16" s="127"/>
      <c r="AJ16" s="129"/>
      <c r="AK16" s="129"/>
      <c r="AL16" s="129"/>
      <c r="AM16" s="129"/>
      <c r="AN16" s="129"/>
      <c r="AO16" s="129"/>
      <c r="AP16" s="129"/>
      <c r="AQ16" s="129"/>
      <c r="AR16" s="129"/>
      <c r="AS16" s="129"/>
      <c r="AT16" s="124"/>
      <c r="AU16" s="129"/>
      <c r="AV16" s="129"/>
      <c r="AW16" s="129"/>
      <c r="AX16" s="129"/>
      <c r="AY16" s="129"/>
      <c r="AZ16" s="124"/>
    </row>
    <row r="17" spans="2:52" ht="21.6" customHeight="1">
      <c r="B17" s="105"/>
      <c r="C17" s="125" t="s">
        <v>261</v>
      </c>
      <c r="D17" s="124"/>
      <c r="E17" s="129"/>
      <c r="F17" s="129"/>
      <c r="G17" s="129"/>
      <c r="H17" s="129"/>
      <c r="I17" s="129"/>
      <c r="J17" s="124"/>
      <c r="K17" s="127"/>
      <c r="L17" s="129"/>
      <c r="M17" s="129"/>
      <c r="N17" s="129"/>
      <c r="O17" s="129"/>
      <c r="P17" s="129"/>
      <c r="Q17" s="129"/>
      <c r="R17" s="129"/>
      <c r="S17" s="129"/>
      <c r="T17" s="129"/>
      <c r="U17" s="129"/>
      <c r="V17" s="124"/>
      <c r="W17" s="127"/>
      <c r="X17" s="129"/>
      <c r="Y17" s="129"/>
      <c r="Z17" s="129"/>
      <c r="AA17" s="129"/>
      <c r="AB17" s="129"/>
      <c r="AC17" s="129"/>
      <c r="AD17" s="129"/>
      <c r="AE17" s="129"/>
      <c r="AF17" s="129"/>
      <c r="AG17" s="129"/>
      <c r="AH17" s="124"/>
      <c r="AI17" s="127"/>
      <c r="AJ17" s="129"/>
      <c r="AK17" s="129"/>
      <c r="AL17" s="129"/>
      <c r="AM17" s="129"/>
      <c r="AN17" s="129"/>
      <c r="AO17" s="129"/>
      <c r="AP17" s="129"/>
      <c r="AQ17" s="129"/>
      <c r="AR17" s="129"/>
      <c r="AS17" s="129"/>
      <c r="AT17" s="124"/>
      <c r="AU17" s="129"/>
      <c r="AV17" s="129"/>
      <c r="AW17" s="129"/>
      <c r="AX17" s="129"/>
      <c r="AY17" s="129"/>
      <c r="AZ17" s="124"/>
    </row>
    <row r="18" spans="2:52" ht="21.6" customHeight="1">
      <c r="B18" s="105"/>
      <c r="C18" s="125" t="s">
        <v>262</v>
      </c>
      <c r="D18" s="124"/>
      <c r="E18" s="129"/>
      <c r="F18" s="129"/>
      <c r="G18" s="129"/>
      <c r="H18" s="129"/>
      <c r="I18" s="129"/>
      <c r="J18" s="124"/>
      <c r="K18" s="127"/>
      <c r="L18" s="129"/>
      <c r="M18" s="129"/>
      <c r="N18" s="129"/>
      <c r="O18" s="129"/>
      <c r="P18" s="129"/>
      <c r="Q18" s="129"/>
      <c r="R18" s="129"/>
      <c r="S18" s="129"/>
      <c r="T18" s="129"/>
      <c r="U18" s="129"/>
      <c r="V18" s="124"/>
      <c r="W18" s="127"/>
      <c r="X18" s="129"/>
      <c r="Y18" s="129"/>
      <c r="Z18" s="129"/>
      <c r="AA18" s="129"/>
      <c r="AB18" s="129"/>
      <c r="AC18" s="129"/>
      <c r="AD18" s="129"/>
      <c r="AE18" s="129"/>
      <c r="AF18" s="129"/>
      <c r="AG18" s="129"/>
      <c r="AH18" s="124"/>
      <c r="AI18" s="127"/>
      <c r="AJ18" s="129"/>
      <c r="AK18" s="129"/>
      <c r="AL18" s="129"/>
      <c r="AM18" s="129"/>
      <c r="AN18" s="129"/>
      <c r="AO18" s="129"/>
      <c r="AP18" s="129"/>
      <c r="AQ18" s="129"/>
      <c r="AR18" s="129"/>
      <c r="AS18" s="129"/>
      <c r="AT18" s="124"/>
      <c r="AU18" s="129"/>
      <c r="AV18" s="129"/>
      <c r="AW18" s="129"/>
      <c r="AX18" s="129"/>
      <c r="AY18" s="129"/>
      <c r="AZ18" s="124"/>
    </row>
    <row r="19" spans="2:52" ht="21.6" customHeight="1">
      <c r="B19" s="106"/>
      <c r="C19" s="125" t="s">
        <v>265</v>
      </c>
      <c r="D19" s="124"/>
      <c r="E19" s="129"/>
      <c r="F19" s="129"/>
      <c r="G19" s="129"/>
      <c r="H19" s="129"/>
      <c r="I19" s="129"/>
      <c r="J19" s="124"/>
      <c r="K19" s="127"/>
      <c r="L19" s="129"/>
      <c r="M19" s="129"/>
      <c r="N19" s="129"/>
      <c r="O19" s="129"/>
      <c r="P19" s="129"/>
      <c r="Q19" s="129"/>
      <c r="R19" s="129"/>
      <c r="S19" s="129"/>
      <c r="T19" s="129"/>
      <c r="U19" s="129"/>
      <c r="V19" s="124"/>
      <c r="W19" s="127"/>
      <c r="X19" s="129"/>
      <c r="Y19" s="129"/>
      <c r="Z19" s="129"/>
      <c r="AA19" s="129"/>
      <c r="AB19" s="129"/>
      <c r="AC19" s="129"/>
      <c r="AD19" s="129"/>
      <c r="AE19" s="129"/>
      <c r="AF19" s="129"/>
      <c r="AG19" s="129"/>
      <c r="AH19" s="124"/>
      <c r="AI19" s="127"/>
      <c r="AJ19" s="129"/>
      <c r="AK19" s="129"/>
      <c r="AL19" s="129"/>
      <c r="AM19" s="129"/>
      <c r="AN19" s="129"/>
      <c r="AO19" s="129"/>
      <c r="AP19" s="129"/>
      <c r="AQ19" s="129"/>
      <c r="AR19" s="129"/>
      <c r="AS19" s="129"/>
      <c r="AT19" s="124"/>
      <c r="AU19" s="129"/>
      <c r="AV19" s="129"/>
      <c r="AW19" s="129"/>
      <c r="AX19" s="129"/>
      <c r="AY19" s="129"/>
      <c r="AZ19" s="124"/>
    </row>
    <row r="20" spans="2:52" ht="21.6" customHeight="1">
      <c r="B20" s="104" t="s">
        <v>493</v>
      </c>
      <c r="C20" s="125" t="s">
        <v>261</v>
      </c>
      <c r="D20" s="124"/>
      <c r="E20" s="129"/>
      <c r="F20" s="129"/>
      <c r="G20" s="129"/>
      <c r="H20" s="129"/>
      <c r="I20" s="129"/>
      <c r="J20" s="124"/>
      <c r="K20" s="127"/>
      <c r="L20" s="129"/>
      <c r="M20" s="129"/>
      <c r="N20" s="129"/>
      <c r="O20" s="129"/>
      <c r="P20" s="129"/>
      <c r="Q20" s="129"/>
      <c r="R20" s="129"/>
      <c r="S20" s="129"/>
      <c r="T20" s="129"/>
      <c r="U20" s="129"/>
      <c r="V20" s="124"/>
      <c r="W20" s="127"/>
      <c r="X20" s="129"/>
      <c r="Y20" s="129"/>
      <c r="Z20" s="129"/>
      <c r="AA20" s="129"/>
      <c r="AB20" s="129"/>
      <c r="AC20" s="129"/>
      <c r="AD20" s="129"/>
      <c r="AE20" s="129"/>
      <c r="AF20" s="129"/>
      <c r="AG20" s="129"/>
      <c r="AH20" s="124"/>
      <c r="AI20" s="127"/>
      <c r="AJ20" s="129"/>
      <c r="AK20" s="129"/>
      <c r="AL20" s="129"/>
      <c r="AM20" s="129"/>
      <c r="AN20" s="129"/>
      <c r="AO20" s="129"/>
      <c r="AP20" s="129"/>
      <c r="AQ20" s="129"/>
      <c r="AR20" s="129"/>
      <c r="AS20" s="129"/>
      <c r="AT20" s="124"/>
      <c r="AU20" s="129"/>
      <c r="AV20" s="129"/>
      <c r="AW20" s="129"/>
      <c r="AX20" s="129"/>
      <c r="AY20" s="129"/>
      <c r="AZ20" s="124"/>
    </row>
    <row r="21" spans="2:52" ht="21.6" customHeight="1">
      <c r="B21" s="105"/>
      <c r="C21" s="125" t="s">
        <v>262</v>
      </c>
      <c r="D21" s="124"/>
      <c r="E21" s="129"/>
      <c r="F21" s="129"/>
      <c r="G21" s="129"/>
      <c r="H21" s="129"/>
      <c r="I21" s="129"/>
      <c r="J21" s="124"/>
      <c r="K21" s="127"/>
      <c r="L21" s="129"/>
      <c r="M21" s="129"/>
      <c r="N21" s="129"/>
      <c r="O21" s="129"/>
      <c r="P21" s="129"/>
      <c r="Q21" s="129"/>
      <c r="R21" s="129"/>
      <c r="S21" s="129"/>
      <c r="T21" s="129"/>
      <c r="U21" s="129"/>
      <c r="V21" s="124"/>
      <c r="W21" s="127"/>
      <c r="X21" s="129"/>
      <c r="Y21" s="129"/>
      <c r="Z21" s="129"/>
      <c r="AA21" s="129"/>
      <c r="AB21" s="129"/>
      <c r="AC21" s="129"/>
      <c r="AD21" s="129"/>
      <c r="AE21" s="129"/>
      <c r="AF21" s="129"/>
      <c r="AG21" s="129"/>
      <c r="AH21" s="124"/>
      <c r="AI21" s="127"/>
      <c r="AJ21" s="129"/>
      <c r="AK21" s="129"/>
      <c r="AL21" s="129"/>
      <c r="AM21" s="129"/>
      <c r="AN21" s="129"/>
      <c r="AO21" s="129"/>
      <c r="AP21" s="129"/>
      <c r="AQ21" s="129"/>
      <c r="AR21" s="129"/>
      <c r="AS21" s="129"/>
      <c r="AT21" s="124"/>
      <c r="AU21" s="129"/>
      <c r="AV21" s="129"/>
      <c r="AW21" s="129"/>
      <c r="AX21" s="129"/>
      <c r="AY21" s="129"/>
      <c r="AZ21" s="124"/>
    </row>
    <row r="22" spans="2:52" ht="21.6" customHeight="1">
      <c r="B22" s="106"/>
      <c r="C22" s="125" t="s">
        <v>265</v>
      </c>
      <c r="D22" s="124"/>
      <c r="E22" s="129"/>
      <c r="F22" s="129"/>
      <c r="G22" s="129"/>
      <c r="H22" s="129"/>
      <c r="I22" s="129"/>
      <c r="J22" s="124"/>
      <c r="K22" s="127"/>
      <c r="L22" s="129"/>
      <c r="M22" s="129"/>
      <c r="N22" s="129"/>
      <c r="O22" s="129"/>
      <c r="P22" s="129"/>
      <c r="Q22" s="129"/>
      <c r="R22" s="129"/>
      <c r="S22" s="129"/>
      <c r="T22" s="129"/>
      <c r="U22" s="129"/>
      <c r="V22" s="124"/>
      <c r="W22" s="127"/>
      <c r="X22" s="129"/>
      <c r="Y22" s="129"/>
      <c r="Z22" s="129"/>
      <c r="AA22" s="129"/>
      <c r="AB22" s="129"/>
      <c r="AC22" s="129"/>
      <c r="AD22" s="129"/>
      <c r="AE22" s="129"/>
      <c r="AF22" s="129"/>
      <c r="AG22" s="129"/>
      <c r="AH22" s="124"/>
      <c r="AI22" s="127"/>
      <c r="AJ22" s="129"/>
      <c r="AK22" s="129"/>
      <c r="AL22" s="129"/>
      <c r="AM22" s="129"/>
      <c r="AN22" s="129"/>
      <c r="AO22" s="129"/>
      <c r="AP22" s="129"/>
      <c r="AQ22" s="129"/>
      <c r="AR22" s="129"/>
      <c r="AS22" s="129"/>
      <c r="AT22" s="124"/>
      <c r="AU22" s="129"/>
      <c r="AV22" s="129"/>
      <c r="AW22" s="129"/>
      <c r="AX22" s="129"/>
      <c r="AY22" s="129"/>
      <c r="AZ22" s="124"/>
    </row>
    <row r="23" spans="2:52" ht="21.6" customHeight="1">
      <c r="B23" s="101"/>
      <c r="C23" s="125"/>
      <c r="D23" s="124"/>
      <c r="E23" s="129"/>
      <c r="F23" s="129"/>
      <c r="G23" s="129"/>
      <c r="H23" s="129"/>
      <c r="I23" s="129"/>
      <c r="J23" s="124"/>
      <c r="K23" s="127"/>
      <c r="L23" s="129"/>
      <c r="M23" s="129"/>
      <c r="N23" s="129"/>
      <c r="O23" s="129"/>
      <c r="P23" s="129"/>
      <c r="Q23" s="129"/>
      <c r="R23" s="129"/>
      <c r="S23" s="129"/>
      <c r="T23" s="129"/>
      <c r="U23" s="129"/>
      <c r="V23" s="124"/>
      <c r="W23" s="127"/>
      <c r="X23" s="129"/>
      <c r="Y23" s="129"/>
      <c r="Z23" s="129"/>
      <c r="AA23" s="129"/>
      <c r="AB23" s="129"/>
      <c r="AC23" s="129"/>
      <c r="AD23" s="129"/>
      <c r="AE23" s="129"/>
      <c r="AF23" s="129"/>
      <c r="AG23" s="129"/>
      <c r="AH23" s="124"/>
      <c r="AI23" s="127"/>
      <c r="AJ23" s="129"/>
      <c r="AK23" s="129"/>
      <c r="AL23" s="129"/>
      <c r="AM23" s="129"/>
      <c r="AN23" s="129"/>
      <c r="AO23" s="129"/>
      <c r="AP23" s="129"/>
      <c r="AQ23" s="129"/>
      <c r="AR23" s="129"/>
      <c r="AS23" s="129"/>
      <c r="AT23" s="124"/>
      <c r="AU23" s="129"/>
      <c r="AV23" s="129"/>
      <c r="AW23" s="129"/>
      <c r="AX23" s="129"/>
      <c r="AY23" s="129"/>
      <c r="AZ23" s="124"/>
    </row>
    <row r="24" spans="2:52" ht="21.6" customHeight="1">
      <c r="B24" s="101"/>
      <c r="C24" s="125"/>
      <c r="D24" s="124"/>
      <c r="E24" s="129"/>
      <c r="F24" s="129"/>
      <c r="G24" s="129"/>
      <c r="H24" s="129"/>
      <c r="I24" s="129"/>
      <c r="J24" s="124"/>
      <c r="K24" s="127"/>
      <c r="L24" s="129"/>
      <c r="M24" s="129"/>
      <c r="N24" s="129"/>
      <c r="O24" s="129"/>
      <c r="P24" s="129"/>
      <c r="Q24" s="129"/>
      <c r="R24" s="129"/>
      <c r="S24" s="129"/>
      <c r="T24" s="129"/>
      <c r="U24" s="129"/>
      <c r="V24" s="124"/>
      <c r="W24" s="127"/>
      <c r="X24" s="129"/>
      <c r="Y24" s="129"/>
      <c r="Z24" s="129"/>
      <c r="AA24" s="129"/>
      <c r="AB24" s="129"/>
      <c r="AC24" s="129"/>
      <c r="AD24" s="129"/>
      <c r="AE24" s="129"/>
      <c r="AF24" s="129"/>
      <c r="AG24" s="129"/>
      <c r="AH24" s="124"/>
      <c r="AI24" s="127"/>
      <c r="AJ24" s="129"/>
      <c r="AK24" s="129"/>
      <c r="AL24" s="129"/>
      <c r="AM24" s="129"/>
      <c r="AN24" s="129"/>
      <c r="AO24" s="129"/>
      <c r="AP24" s="129"/>
      <c r="AQ24" s="129"/>
      <c r="AR24" s="129"/>
      <c r="AS24" s="129"/>
      <c r="AT24" s="124"/>
      <c r="AU24" s="129"/>
      <c r="AV24" s="129"/>
      <c r="AW24" s="129"/>
      <c r="AX24" s="129"/>
      <c r="AY24" s="129"/>
      <c r="AZ24" s="124"/>
    </row>
    <row r="25" spans="2:52" ht="21.6" customHeight="1">
      <c r="B25" s="101"/>
      <c r="C25" s="125"/>
      <c r="D25" s="124"/>
      <c r="E25" s="129"/>
      <c r="F25" s="129"/>
      <c r="G25" s="129"/>
      <c r="H25" s="129"/>
      <c r="I25" s="129"/>
      <c r="J25" s="124"/>
      <c r="K25" s="127"/>
      <c r="L25" s="129"/>
      <c r="M25" s="129"/>
      <c r="N25" s="129"/>
      <c r="O25" s="129"/>
      <c r="P25" s="129"/>
      <c r="Q25" s="129"/>
      <c r="R25" s="129"/>
      <c r="S25" s="129"/>
      <c r="T25" s="129"/>
      <c r="U25" s="129"/>
      <c r="V25" s="124"/>
      <c r="W25" s="127"/>
      <c r="X25" s="129"/>
      <c r="Y25" s="129"/>
      <c r="Z25" s="129"/>
      <c r="AA25" s="129"/>
      <c r="AB25" s="129"/>
      <c r="AC25" s="129"/>
      <c r="AD25" s="129"/>
      <c r="AE25" s="129"/>
      <c r="AF25" s="129"/>
      <c r="AG25" s="129"/>
      <c r="AH25" s="124"/>
      <c r="AI25" s="127"/>
      <c r="AJ25" s="129"/>
      <c r="AK25" s="129"/>
      <c r="AL25" s="129"/>
      <c r="AM25" s="129"/>
      <c r="AN25" s="129"/>
      <c r="AO25" s="129"/>
      <c r="AP25" s="129"/>
      <c r="AQ25" s="129"/>
      <c r="AR25" s="129"/>
      <c r="AS25" s="129"/>
      <c r="AT25" s="124"/>
      <c r="AU25" s="129"/>
      <c r="AV25" s="129"/>
      <c r="AW25" s="129"/>
      <c r="AX25" s="129"/>
      <c r="AY25" s="129"/>
      <c r="AZ25" s="124"/>
    </row>
    <row r="26" spans="2:52" ht="16.350000000000001" customHeight="1">
      <c r="B26" t="s">
        <v>807</v>
      </c>
    </row>
    <row r="27" spans="2:52" ht="16.350000000000001" customHeight="1"/>
    <row r="28" spans="2:52" ht="16.350000000000001" customHeight="1"/>
    <row r="29" spans="2:52" ht="16.350000000000001" customHeight="1"/>
    <row r="30" spans="2:52" ht="16.350000000000001" customHeight="1"/>
    <row r="31" spans="2:52" ht="16.350000000000001" customHeight="1"/>
    <row r="32" spans="2:52" ht="16.350000000000001" customHeight="1"/>
  </sheetData>
  <mergeCells count="6">
    <mergeCell ref="B3:AZ3"/>
    <mergeCell ref="E5:J5"/>
    <mergeCell ref="K5:V5"/>
    <mergeCell ref="W5:AH5"/>
    <mergeCell ref="AI5:AT5"/>
    <mergeCell ref="AU5:AZ5"/>
  </mergeCells>
  <phoneticPr fontId="2"/>
  <pageMargins left="0.7" right="0.7" top="0.75" bottom="0.75" header="0.3" footer="0.3"/>
  <pageSetup paperSize="8"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63"/>
  <sheetViews>
    <sheetView showGridLines="0" zoomScale="85" zoomScaleNormal="85" zoomScaleSheetLayoutView="80" zoomScalePageLayoutView="85" workbookViewId="0">
      <selection activeCell="A10" sqref="A10:J10"/>
    </sheetView>
  </sheetViews>
  <sheetFormatPr defaultRowHeight="13.5" customHeight="1"/>
  <cols>
    <col min="1" max="1" width="3" style="339" customWidth="1"/>
    <col min="2" max="9" width="12.42578125" style="339" customWidth="1"/>
    <col min="10" max="249" width="8.85546875" style="339"/>
    <col min="250" max="250" width="11.28515625" style="339" bestFit="1" customWidth="1"/>
    <col min="251" max="251" width="25.42578125" style="339" customWidth="1"/>
    <col min="252" max="254" width="6.42578125" style="339" customWidth="1"/>
    <col min="255" max="255" width="19.42578125" style="339" bestFit="1" customWidth="1"/>
    <col min="256" max="256" width="18" style="339" bestFit="1" customWidth="1"/>
    <col min="257" max="257" width="2.85546875" style="339" customWidth="1"/>
    <col min="258" max="505" width="8.85546875" style="339"/>
    <col min="506" max="506" width="11.28515625" style="339" bestFit="1" customWidth="1"/>
    <col min="507" max="507" width="25.42578125" style="339" customWidth="1"/>
    <col min="508" max="510" width="6.42578125" style="339" customWidth="1"/>
    <col min="511" max="511" width="19.42578125" style="339" bestFit="1" customWidth="1"/>
    <col min="512" max="512" width="18" style="339" bestFit="1" customWidth="1"/>
    <col min="513" max="513" width="2.85546875" style="339" customWidth="1"/>
    <col min="514" max="761" width="8.85546875" style="339"/>
    <col min="762" max="762" width="11.28515625" style="339" bestFit="1" customWidth="1"/>
    <col min="763" max="763" width="25.42578125" style="339" customWidth="1"/>
    <col min="764" max="766" width="6.42578125" style="339" customWidth="1"/>
    <col min="767" max="767" width="19.42578125" style="339" bestFit="1" customWidth="1"/>
    <col min="768" max="768" width="18" style="339" bestFit="1" customWidth="1"/>
    <col min="769" max="769" width="2.85546875" style="339" customWidth="1"/>
    <col min="770" max="1017" width="8.85546875" style="339"/>
    <col min="1018" max="1018" width="11.28515625" style="339" bestFit="1" customWidth="1"/>
    <col min="1019" max="1019" width="25.42578125" style="339" customWidth="1"/>
    <col min="1020" max="1022" width="6.42578125" style="339" customWidth="1"/>
    <col min="1023" max="1023" width="19.42578125" style="339" bestFit="1" customWidth="1"/>
    <col min="1024" max="1024" width="18" style="339" bestFit="1" customWidth="1"/>
    <col min="1025" max="1025" width="2.85546875" style="339" customWidth="1"/>
    <col min="1026" max="1273" width="8.85546875" style="339"/>
    <col min="1274" max="1274" width="11.28515625" style="339" bestFit="1" customWidth="1"/>
    <col min="1275" max="1275" width="25.42578125" style="339" customWidth="1"/>
    <col min="1276" max="1278" width="6.42578125" style="339" customWidth="1"/>
    <col min="1279" max="1279" width="19.42578125" style="339" bestFit="1" customWidth="1"/>
    <col min="1280" max="1280" width="18" style="339" bestFit="1" customWidth="1"/>
    <col min="1281" max="1281" width="2.85546875" style="339" customWidth="1"/>
    <col min="1282" max="1529" width="8.85546875" style="339"/>
    <col min="1530" max="1530" width="11.28515625" style="339" bestFit="1" customWidth="1"/>
    <col min="1531" max="1531" width="25.42578125" style="339" customWidth="1"/>
    <col min="1532" max="1534" width="6.42578125" style="339" customWidth="1"/>
    <col min="1535" max="1535" width="19.42578125" style="339" bestFit="1" customWidth="1"/>
    <col min="1536" max="1536" width="18" style="339" bestFit="1" customWidth="1"/>
    <col min="1537" max="1537" width="2.85546875" style="339" customWidth="1"/>
    <col min="1538" max="1785" width="8.85546875" style="339"/>
    <col min="1786" max="1786" width="11.28515625" style="339" bestFit="1" customWidth="1"/>
    <col min="1787" max="1787" width="25.42578125" style="339" customWidth="1"/>
    <col min="1788" max="1790" width="6.42578125" style="339" customWidth="1"/>
    <col min="1791" max="1791" width="19.42578125" style="339" bestFit="1" customWidth="1"/>
    <col min="1792" max="1792" width="18" style="339" bestFit="1" customWidth="1"/>
    <col min="1793" max="1793" width="2.85546875" style="339" customWidth="1"/>
    <col min="1794" max="2041" width="8.85546875" style="339"/>
    <col min="2042" max="2042" width="11.28515625" style="339" bestFit="1" customWidth="1"/>
    <col min="2043" max="2043" width="25.42578125" style="339" customWidth="1"/>
    <col min="2044" max="2046" width="6.42578125" style="339" customWidth="1"/>
    <col min="2047" max="2047" width="19.42578125" style="339" bestFit="1" customWidth="1"/>
    <col min="2048" max="2048" width="18" style="339" bestFit="1" customWidth="1"/>
    <col min="2049" max="2049" width="2.85546875" style="339" customWidth="1"/>
    <col min="2050" max="2297" width="8.85546875" style="339"/>
    <col min="2298" max="2298" width="11.28515625" style="339" bestFit="1" customWidth="1"/>
    <col min="2299" max="2299" width="25.42578125" style="339" customWidth="1"/>
    <col min="2300" max="2302" width="6.42578125" style="339" customWidth="1"/>
    <col min="2303" max="2303" width="19.42578125" style="339" bestFit="1" customWidth="1"/>
    <col min="2304" max="2304" width="18" style="339" bestFit="1" customWidth="1"/>
    <col min="2305" max="2305" width="2.85546875" style="339" customWidth="1"/>
    <col min="2306" max="2553" width="8.85546875" style="339"/>
    <col min="2554" max="2554" width="11.28515625" style="339" bestFit="1" customWidth="1"/>
    <col min="2555" max="2555" width="25.42578125" style="339" customWidth="1"/>
    <col min="2556" max="2558" width="6.42578125" style="339" customWidth="1"/>
    <col min="2559" max="2559" width="19.42578125" style="339" bestFit="1" customWidth="1"/>
    <col min="2560" max="2560" width="18" style="339" bestFit="1" customWidth="1"/>
    <col min="2561" max="2561" width="2.85546875" style="339" customWidth="1"/>
    <col min="2562" max="2809" width="8.85546875" style="339"/>
    <col min="2810" max="2810" width="11.28515625" style="339" bestFit="1" customWidth="1"/>
    <col min="2811" max="2811" width="25.42578125" style="339" customWidth="1"/>
    <col min="2812" max="2814" width="6.42578125" style="339" customWidth="1"/>
    <col min="2815" max="2815" width="19.42578125" style="339" bestFit="1" customWidth="1"/>
    <col min="2816" max="2816" width="18" style="339" bestFit="1" customWidth="1"/>
    <col min="2817" max="2817" width="2.85546875" style="339" customWidth="1"/>
    <col min="2818" max="3065" width="8.85546875" style="339"/>
    <col min="3066" max="3066" width="11.28515625" style="339" bestFit="1" customWidth="1"/>
    <col min="3067" max="3067" width="25.42578125" style="339" customWidth="1"/>
    <col min="3068" max="3070" width="6.42578125" style="339" customWidth="1"/>
    <col min="3071" max="3071" width="19.42578125" style="339" bestFit="1" customWidth="1"/>
    <col min="3072" max="3072" width="18" style="339" bestFit="1" customWidth="1"/>
    <col min="3073" max="3073" width="2.85546875" style="339" customWidth="1"/>
    <col min="3074" max="3321" width="8.85546875" style="339"/>
    <col min="3322" max="3322" width="11.28515625" style="339" bestFit="1" customWidth="1"/>
    <col min="3323" max="3323" width="25.42578125" style="339" customWidth="1"/>
    <col min="3324" max="3326" width="6.42578125" style="339" customWidth="1"/>
    <col min="3327" max="3327" width="19.42578125" style="339" bestFit="1" customWidth="1"/>
    <col min="3328" max="3328" width="18" style="339" bestFit="1" customWidth="1"/>
    <col min="3329" max="3329" width="2.85546875" style="339" customWidth="1"/>
    <col min="3330" max="3577" width="8.85546875" style="339"/>
    <col min="3578" max="3578" width="11.28515625" style="339" bestFit="1" customWidth="1"/>
    <col min="3579" max="3579" width="25.42578125" style="339" customWidth="1"/>
    <col min="3580" max="3582" width="6.42578125" style="339" customWidth="1"/>
    <col min="3583" max="3583" width="19.42578125" style="339" bestFit="1" customWidth="1"/>
    <col min="3584" max="3584" width="18" style="339" bestFit="1" customWidth="1"/>
    <col min="3585" max="3585" width="2.85546875" style="339" customWidth="1"/>
    <col min="3586" max="3833" width="8.85546875" style="339"/>
    <col min="3834" max="3834" width="11.28515625" style="339" bestFit="1" customWidth="1"/>
    <col min="3835" max="3835" width="25.42578125" style="339" customWidth="1"/>
    <col min="3836" max="3838" width="6.42578125" style="339" customWidth="1"/>
    <col min="3839" max="3839" width="19.42578125" style="339" bestFit="1" customWidth="1"/>
    <col min="3840" max="3840" width="18" style="339" bestFit="1" customWidth="1"/>
    <col min="3841" max="3841" width="2.85546875" style="339" customWidth="1"/>
    <col min="3842" max="4089" width="8.85546875" style="339"/>
    <col min="4090" max="4090" width="11.28515625" style="339" bestFit="1" customWidth="1"/>
    <col min="4091" max="4091" width="25.42578125" style="339" customWidth="1"/>
    <col min="4092" max="4094" width="6.42578125" style="339" customWidth="1"/>
    <col min="4095" max="4095" width="19.42578125" style="339" bestFit="1" customWidth="1"/>
    <col min="4096" max="4096" width="18" style="339" bestFit="1" customWidth="1"/>
    <col min="4097" max="4097" width="2.85546875" style="339" customWidth="1"/>
    <col min="4098" max="4345" width="8.85546875" style="339"/>
    <col min="4346" max="4346" width="11.28515625" style="339" bestFit="1" customWidth="1"/>
    <col min="4347" max="4347" width="25.42578125" style="339" customWidth="1"/>
    <col min="4348" max="4350" width="6.42578125" style="339" customWidth="1"/>
    <col min="4351" max="4351" width="19.42578125" style="339" bestFit="1" customWidth="1"/>
    <col min="4352" max="4352" width="18" style="339" bestFit="1" customWidth="1"/>
    <col min="4353" max="4353" width="2.85546875" style="339" customWidth="1"/>
    <col min="4354" max="4601" width="8.85546875" style="339"/>
    <col min="4602" max="4602" width="11.28515625" style="339" bestFit="1" customWidth="1"/>
    <col min="4603" max="4603" width="25.42578125" style="339" customWidth="1"/>
    <col min="4604" max="4606" width="6.42578125" style="339" customWidth="1"/>
    <col min="4607" max="4607" width="19.42578125" style="339" bestFit="1" customWidth="1"/>
    <col min="4608" max="4608" width="18" style="339" bestFit="1" customWidth="1"/>
    <col min="4609" max="4609" width="2.85546875" style="339" customWidth="1"/>
    <col min="4610" max="4857" width="8.85546875" style="339"/>
    <col min="4858" max="4858" width="11.28515625" style="339" bestFit="1" customWidth="1"/>
    <col min="4859" max="4859" width="25.42578125" style="339" customWidth="1"/>
    <col min="4860" max="4862" width="6.42578125" style="339" customWidth="1"/>
    <col min="4863" max="4863" width="19.42578125" style="339" bestFit="1" customWidth="1"/>
    <col min="4864" max="4864" width="18" style="339" bestFit="1" customWidth="1"/>
    <col min="4865" max="4865" width="2.85546875" style="339" customWidth="1"/>
    <col min="4866" max="5113" width="8.85546875" style="339"/>
    <col min="5114" max="5114" width="11.28515625" style="339" bestFit="1" customWidth="1"/>
    <col min="5115" max="5115" width="25.42578125" style="339" customWidth="1"/>
    <col min="5116" max="5118" width="6.42578125" style="339" customWidth="1"/>
    <col min="5119" max="5119" width="19.42578125" style="339" bestFit="1" customWidth="1"/>
    <col min="5120" max="5120" width="18" style="339" bestFit="1" customWidth="1"/>
    <col min="5121" max="5121" width="2.85546875" style="339" customWidth="1"/>
    <col min="5122" max="5369" width="8.85546875" style="339"/>
    <col min="5370" max="5370" width="11.28515625" style="339" bestFit="1" customWidth="1"/>
    <col min="5371" max="5371" width="25.42578125" style="339" customWidth="1"/>
    <col min="5372" max="5374" width="6.42578125" style="339" customWidth="1"/>
    <col min="5375" max="5375" width="19.42578125" style="339" bestFit="1" customWidth="1"/>
    <col min="5376" max="5376" width="18" style="339" bestFit="1" customWidth="1"/>
    <col min="5377" max="5377" width="2.85546875" style="339" customWidth="1"/>
    <col min="5378" max="5625" width="8.85546875" style="339"/>
    <col min="5626" max="5626" width="11.28515625" style="339" bestFit="1" customWidth="1"/>
    <col min="5627" max="5627" width="25.42578125" style="339" customWidth="1"/>
    <col min="5628" max="5630" width="6.42578125" style="339" customWidth="1"/>
    <col min="5631" max="5631" width="19.42578125" style="339" bestFit="1" customWidth="1"/>
    <col min="5632" max="5632" width="18" style="339" bestFit="1" customWidth="1"/>
    <col min="5633" max="5633" width="2.85546875" style="339" customWidth="1"/>
    <col min="5634" max="5881" width="8.85546875" style="339"/>
    <col min="5882" max="5882" width="11.28515625" style="339" bestFit="1" customWidth="1"/>
    <col min="5883" max="5883" width="25.42578125" style="339" customWidth="1"/>
    <col min="5884" max="5886" width="6.42578125" style="339" customWidth="1"/>
    <col min="5887" max="5887" width="19.42578125" style="339" bestFit="1" customWidth="1"/>
    <col min="5888" max="5888" width="18" style="339" bestFit="1" customWidth="1"/>
    <col min="5889" max="5889" width="2.85546875" style="339" customWidth="1"/>
    <col min="5890" max="6137" width="8.85546875" style="339"/>
    <col min="6138" max="6138" width="11.28515625" style="339" bestFit="1" customWidth="1"/>
    <col min="6139" max="6139" width="25.42578125" style="339" customWidth="1"/>
    <col min="6140" max="6142" width="6.42578125" style="339" customWidth="1"/>
    <col min="6143" max="6143" width="19.42578125" style="339" bestFit="1" customWidth="1"/>
    <col min="6144" max="6144" width="18" style="339" bestFit="1" customWidth="1"/>
    <col min="6145" max="6145" width="2.85546875" style="339" customWidth="1"/>
    <col min="6146" max="6393" width="8.85546875" style="339"/>
    <col min="6394" max="6394" width="11.28515625" style="339" bestFit="1" customWidth="1"/>
    <col min="6395" max="6395" width="25.42578125" style="339" customWidth="1"/>
    <col min="6396" max="6398" width="6.42578125" style="339" customWidth="1"/>
    <col min="6399" max="6399" width="19.42578125" style="339" bestFit="1" customWidth="1"/>
    <col min="6400" max="6400" width="18" style="339" bestFit="1" customWidth="1"/>
    <col min="6401" max="6401" width="2.85546875" style="339" customWidth="1"/>
    <col min="6402" max="6649" width="8.85546875" style="339"/>
    <col min="6650" max="6650" width="11.28515625" style="339" bestFit="1" customWidth="1"/>
    <col min="6651" max="6651" width="25.42578125" style="339" customWidth="1"/>
    <col min="6652" max="6654" width="6.42578125" style="339" customWidth="1"/>
    <col min="6655" max="6655" width="19.42578125" style="339" bestFit="1" customWidth="1"/>
    <col min="6656" max="6656" width="18" style="339" bestFit="1" customWidth="1"/>
    <col min="6657" max="6657" width="2.85546875" style="339" customWidth="1"/>
    <col min="6658" max="6905" width="8.85546875" style="339"/>
    <col min="6906" max="6906" width="11.28515625" style="339" bestFit="1" customWidth="1"/>
    <col min="6907" max="6907" width="25.42578125" style="339" customWidth="1"/>
    <col min="6908" max="6910" width="6.42578125" style="339" customWidth="1"/>
    <col min="6911" max="6911" width="19.42578125" style="339" bestFit="1" customWidth="1"/>
    <col min="6912" max="6912" width="18" style="339" bestFit="1" customWidth="1"/>
    <col min="6913" max="6913" width="2.85546875" style="339" customWidth="1"/>
    <col min="6914" max="7161" width="8.85546875" style="339"/>
    <col min="7162" max="7162" width="11.28515625" style="339" bestFit="1" customWidth="1"/>
    <col min="7163" max="7163" width="25.42578125" style="339" customWidth="1"/>
    <col min="7164" max="7166" width="6.42578125" style="339" customWidth="1"/>
    <col min="7167" max="7167" width="19.42578125" style="339" bestFit="1" customWidth="1"/>
    <col min="7168" max="7168" width="18" style="339" bestFit="1" customWidth="1"/>
    <col min="7169" max="7169" width="2.85546875" style="339" customWidth="1"/>
    <col min="7170" max="7417" width="8.85546875" style="339"/>
    <col min="7418" max="7418" width="11.28515625" style="339" bestFit="1" customWidth="1"/>
    <col min="7419" max="7419" width="25.42578125" style="339" customWidth="1"/>
    <col min="7420" max="7422" width="6.42578125" style="339" customWidth="1"/>
    <col min="7423" max="7423" width="19.42578125" style="339" bestFit="1" customWidth="1"/>
    <col min="7424" max="7424" width="18" style="339" bestFit="1" customWidth="1"/>
    <col min="7425" max="7425" width="2.85546875" style="339" customWidth="1"/>
    <col min="7426" max="7673" width="8.85546875" style="339"/>
    <col min="7674" max="7674" width="11.28515625" style="339" bestFit="1" customWidth="1"/>
    <col min="7675" max="7675" width="25.42578125" style="339" customWidth="1"/>
    <col min="7676" max="7678" width="6.42578125" style="339" customWidth="1"/>
    <col min="7679" max="7679" width="19.42578125" style="339" bestFit="1" customWidth="1"/>
    <col min="7680" max="7680" width="18" style="339" bestFit="1" customWidth="1"/>
    <col min="7681" max="7681" width="2.85546875" style="339" customWidth="1"/>
    <col min="7682" max="7929" width="8.85546875" style="339"/>
    <col min="7930" max="7930" width="11.28515625" style="339" bestFit="1" customWidth="1"/>
    <col min="7931" max="7931" width="25.42578125" style="339" customWidth="1"/>
    <col min="7932" max="7934" width="6.42578125" style="339" customWidth="1"/>
    <col min="7935" max="7935" width="19.42578125" style="339" bestFit="1" customWidth="1"/>
    <col min="7936" max="7936" width="18" style="339" bestFit="1" customWidth="1"/>
    <col min="7937" max="7937" width="2.85546875" style="339" customWidth="1"/>
    <col min="7938" max="8185" width="8.85546875" style="339"/>
    <col min="8186" max="8186" width="11.28515625" style="339" bestFit="1" customWidth="1"/>
    <col min="8187" max="8187" width="25.42578125" style="339" customWidth="1"/>
    <col min="8188" max="8190" width="6.42578125" style="339" customWidth="1"/>
    <col min="8191" max="8191" width="19.42578125" style="339" bestFit="1" customWidth="1"/>
    <col min="8192" max="8192" width="18" style="339" bestFit="1" customWidth="1"/>
    <col min="8193" max="8193" width="2.85546875" style="339" customWidth="1"/>
    <col min="8194" max="8441" width="8.85546875" style="339"/>
    <col min="8442" max="8442" width="11.28515625" style="339" bestFit="1" customWidth="1"/>
    <col min="8443" max="8443" width="25.42578125" style="339" customWidth="1"/>
    <col min="8444" max="8446" width="6.42578125" style="339" customWidth="1"/>
    <col min="8447" max="8447" width="19.42578125" style="339" bestFit="1" customWidth="1"/>
    <col min="8448" max="8448" width="18" style="339" bestFit="1" customWidth="1"/>
    <col min="8449" max="8449" width="2.85546875" style="339" customWidth="1"/>
    <col min="8450" max="8697" width="8.85546875" style="339"/>
    <col min="8698" max="8698" width="11.28515625" style="339" bestFit="1" customWidth="1"/>
    <col min="8699" max="8699" width="25.42578125" style="339" customWidth="1"/>
    <col min="8700" max="8702" width="6.42578125" style="339" customWidth="1"/>
    <col min="8703" max="8703" width="19.42578125" style="339" bestFit="1" customWidth="1"/>
    <col min="8704" max="8704" width="18" style="339" bestFit="1" customWidth="1"/>
    <col min="8705" max="8705" width="2.85546875" style="339" customWidth="1"/>
    <col min="8706" max="8953" width="8.85546875" style="339"/>
    <col min="8954" max="8954" width="11.28515625" style="339" bestFit="1" customWidth="1"/>
    <col min="8955" max="8955" width="25.42578125" style="339" customWidth="1"/>
    <col min="8956" max="8958" width="6.42578125" style="339" customWidth="1"/>
    <col min="8959" max="8959" width="19.42578125" style="339" bestFit="1" customWidth="1"/>
    <col min="8960" max="8960" width="18" style="339" bestFit="1" customWidth="1"/>
    <col min="8961" max="8961" width="2.85546875" style="339" customWidth="1"/>
    <col min="8962" max="9209" width="8.85546875" style="339"/>
    <col min="9210" max="9210" width="11.28515625" style="339" bestFit="1" customWidth="1"/>
    <col min="9211" max="9211" width="25.42578125" style="339" customWidth="1"/>
    <col min="9212" max="9214" width="6.42578125" style="339" customWidth="1"/>
    <col min="9215" max="9215" width="19.42578125" style="339" bestFit="1" customWidth="1"/>
    <col min="9216" max="9216" width="18" style="339" bestFit="1" customWidth="1"/>
    <col min="9217" max="9217" width="2.85546875" style="339" customWidth="1"/>
    <col min="9218" max="9465" width="8.85546875" style="339"/>
    <col min="9466" max="9466" width="11.28515625" style="339" bestFit="1" customWidth="1"/>
    <col min="9467" max="9467" width="25.42578125" style="339" customWidth="1"/>
    <col min="9468" max="9470" width="6.42578125" style="339" customWidth="1"/>
    <col min="9471" max="9471" width="19.42578125" style="339" bestFit="1" customWidth="1"/>
    <col min="9472" max="9472" width="18" style="339" bestFit="1" customWidth="1"/>
    <col min="9473" max="9473" width="2.85546875" style="339" customWidth="1"/>
    <col min="9474" max="9721" width="8.85546875" style="339"/>
    <col min="9722" max="9722" width="11.28515625" style="339" bestFit="1" customWidth="1"/>
    <col min="9723" max="9723" width="25.42578125" style="339" customWidth="1"/>
    <col min="9724" max="9726" width="6.42578125" style="339" customWidth="1"/>
    <col min="9727" max="9727" width="19.42578125" style="339" bestFit="1" customWidth="1"/>
    <col min="9728" max="9728" width="18" style="339" bestFit="1" customWidth="1"/>
    <col min="9729" max="9729" width="2.85546875" style="339" customWidth="1"/>
    <col min="9730" max="9977" width="8.85546875" style="339"/>
    <col min="9978" max="9978" width="11.28515625" style="339" bestFit="1" customWidth="1"/>
    <col min="9979" max="9979" width="25.42578125" style="339" customWidth="1"/>
    <col min="9980" max="9982" width="6.42578125" style="339" customWidth="1"/>
    <col min="9983" max="9983" width="19.42578125" style="339" bestFit="1" customWidth="1"/>
    <col min="9984" max="9984" width="18" style="339" bestFit="1" customWidth="1"/>
    <col min="9985" max="9985" width="2.85546875" style="339" customWidth="1"/>
    <col min="9986" max="10233" width="8.85546875" style="339"/>
    <col min="10234" max="10234" width="11.28515625" style="339" bestFit="1" customWidth="1"/>
    <col min="10235" max="10235" width="25.42578125" style="339" customWidth="1"/>
    <col min="10236" max="10238" width="6.42578125" style="339" customWidth="1"/>
    <col min="10239" max="10239" width="19.42578125" style="339" bestFit="1" customWidth="1"/>
    <col min="10240" max="10240" width="18" style="339" bestFit="1" customWidth="1"/>
    <col min="10241" max="10241" width="2.85546875" style="339" customWidth="1"/>
    <col min="10242" max="10489" width="8.85546875" style="339"/>
    <col min="10490" max="10490" width="11.28515625" style="339" bestFit="1" customWidth="1"/>
    <col min="10491" max="10491" width="25.42578125" style="339" customWidth="1"/>
    <col min="10492" max="10494" width="6.42578125" style="339" customWidth="1"/>
    <col min="10495" max="10495" width="19.42578125" style="339" bestFit="1" customWidth="1"/>
    <col min="10496" max="10496" width="18" style="339" bestFit="1" customWidth="1"/>
    <col min="10497" max="10497" width="2.85546875" style="339" customWidth="1"/>
    <col min="10498" max="10745" width="8.85546875" style="339"/>
    <col min="10746" max="10746" width="11.28515625" style="339" bestFit="1" customWidth="1"/>
    <col min="10747" max="10747" width="25.42578125" style="339" customWidth="1"/>
    <col min="10748" max="10750" width="6.42578125" style="339" customWidth="1"/>
    <col min="10751" max="10751" width="19.42578125" style="339" bestFit="1" customWidth="1"/>
    <col min="10752" max="10752" width="18" style="339" bestFit="1" customWidth="1"/>
    <col min="10753" max="10753" width="2.85546875" style="339" customWidth="1"/>
    <col min="10754" max="11001" width="8.85546875" style="339"/>
    <col min="11002" max="11002" width="11.28515625" style="339" bestFit="1" customWidth="1"/>
    <col min="11003" max="11003" width="25.42578125" style="339" customWidth="1"/>
    <col min="11004" max="11006" width="6.42578125" style="339" customWidth="1"/>
    <col min="11007" max="11007" width="19.42578125" style="339" bestFit="1" customWidth="1"/>
    <col min="11008" max="11008" width="18" style="339" bestFit="1" customWidth="1"/>
    <col min="11009" max="11009" width="2.85546875" style="339" customWidth="1"/>
    <col min="11010" max="11257" width="8.85546875" style="339"/>
    <col min="11258" max="11258" width="11.28515625" style="339" bestFit="1" customWidth="1"/>
    <col min="11259" max="11259" width="25.42578125" style="339" customWidth="1"/>
    <col min="11260" max="11262" width="6.42578125" style="339" customWidth="1"/>
    <col min="11263" max="11263" width="19.42578125" style="339" bestFit="1" customWidth="1"/>
    <col min="11264" max="11264" width="18" style="339" bestFit="1" customWidth="1"/>
    <col min="11265" max="11265" width="2.85546875" style="339" customWidth="1"/>
    <col min="11266" max="11513" width="8.85546875" style="339"/>
    <col min="11514" max="11514" width="11.28515625" style="339" bestFit="1" customWidth="1"/>
    <col min="11515" max="11515" width="25.42578125" style="339" customWidth="1"/>
    <col min="11516" max="11518" width="6.42578125" style="339" customWidth="1"/>
    <col min="11519" max="11519" width="19.42578125" style="339" bestFit="1" customWidth="1"/>
    <col min="11520" max="11520" width="18" style="339" bestFit="1" customWidth="1"/>
    <col min="11521" max="11521" width="2.85546875" style="339" customWidth="1"/>
    <col min="11522" max="11769" width="8.85546875" style="339"/>
    <col min="11770" max="11770" width="11.28515625" style="339" bestFit="1" customWidth="1"/>
    <col min="11771" max="11771" width="25.42578125" style="339" customWidth="1"/>
    <col min="11772" max="11774" width="6.42578125" style="339" customWidth="1"/>
    <col min="11775" max="11775" width="19.42578125" style="339" bestFit="1" customWidth="1"/>
    <col min="11776" max="11776" width="18" style="339" bestFit="1" customWidth="1"/>
    <col min="11777" max="11777" width="2.85546875" style="339" customWidth="1"/>
    <col min="11778" max="12025" width="8.85546875" style="339"/>
    <col min="12026" max="12026" width="11.28515625" style="339" bestFit="1" customWidth="1"/>
    <col min="12027" max="12027" width="25.42578125" style="339" customWidth="1"/>
    <col min="12028" max="12030" width="6.42578125" style="339" customWidth="1"/>
    <col min="12031" max="12031" width="19.42578125" style="339" bestFit="1" customWidth="1"/>
    <col min="12032" max="12032" width="18" style="339" bestFit="1" customWidth="1"/>
    <col min="12033" max="12033" width="2.85546875" style="339" customWidth="1"/>
    <col min="12034" max="12281" width="8.85546875" style="339"/>
    <col min="12282" max="12282" width="11.28515625" style="339" bestFit="1" customWidth="1"/>
    <col min="12283" max="12283" width="25.42578125" style="339" customWidth="1"/>
    <col min="12284" max="12286" width="6.42578125" style="339" customWidth="1"/>
    <col min="12287" max="12287" width="19.42578125" style="339" bestFit="1" customWidth="1"/>
    <col min="12288" max="12288" width="18" style="339" bestFit="1" customWidth="1"/>
    <col min="12289" max="12289" width="2.85546875" style="339" customWidth="1"/>
    <col min="12290" max="12537" width="8.85546875" style="339"/>
    <col min="12538" max="12538" width="11.28515625" style="339" bestFit="1" customWidth="1"/>
    <col min="12539" max="12539" width="25.42578125" style="339" customWidth="1"/>
    <col min="12540" max="12542" width="6.42578125" style="339" customWidth="1"/>
    <col min="12543" max="12543" width="19.42578125" style="339" bestFit="1" customWidth="1"/>
    <col min="12544" max="12544" width="18" style="339" bestFit="1" customWidth="1"/>
    <col min="12545" max="12545" width="2.85546875" style="339" customWidth="1"/>
    <col min="12546" max="12793" width="8.85546875" style="339"/>
    <col min="12794" max="12794" width="11.28515625" style="339" bestFit="1" customWidth="1"/>
    <col min="12795" max="12795" width="25.42578125" style="339" customWidth="1"/>
    <col min="12796" max="12798" width="6.42578125" style="339" customWidth="1"/>
    <col min="12799" max="12799" width="19.42578125" style="339" bestFit="1" customWidth="1"/>
    <col min="12800" max="12800" width="18" style="339" bestFit="1" customWidth="1"/>
    <col min="12801" max="12801" width="2.85546875" style="339" customWidth="1"/>
    <col min="12802" max="13049" width="8.85546875" style="339"/>
    <col min="13050" max="13050" width="11.28515625" style="339" bestFit="1" customWidth="1"/>
    <col min="13051" max="13051" width="25.42578125" style="339" customWidth="1"/>
    <col min="13052" max="13054" width="6.42578125" style="339" customWidth="1"/>
    <col min="13055" max="13055" width="19.42578125" style="339" bestFit="1" customWidth="1"/>
    <col min="13056" max="13056" width="18" style="339" bestFit="1" customWidth="1"/>
    <col min="13057" max="13057" width="2.85546875" style="339" customWidth="1"/>
    <col min="13058" max="13305" width="8.85546875" style="339"/>
    <col min="13306" max="13306" width="11.28515625" style="339" bestFit="1" customWidth="1"/>
    <col min="13307" max="13307" width="25.42578125" style="339" customWidth="1"/>
    <col min="13308" max="13310" width="6.42578125" style="339" customWidth="1"/>
    <col min="13311" max="13311" width="19.42578125" style="339" bestFit="1" customWidth="1"/>
    <col min="13312" max="13312" width="18" style="339" bestFit="1" customWidth="1"/>
    <col min="13313" max="13313" width="2.85546875" style="339" customWidth="1"/>
    <col min="13314" max="13561" width="8.85546875" style="339"/>
    <col min="13562" max="13562" width="11.28515625" style="339" bestFit="1" customWidth="1"/>
    <col min="13563" max="13563" width="25.42578125" style="339" customWidth="1"/>
    <col min="13564" max="13566" width="6.42578125" style="339" customWidth="1"/>
    <col min="13567" max="13567" width="19.42578125" style="339" bestFit="1" customWidth="1"/>
    <col min="13568" max="13568" width="18" style="339" bestFit="1" customWidth="1"/>
    <col min="13569" max="13569" width="2.85546875" style="339" customWidth="1"/>
    <col min="13570" max="13817" width="8.85546875" style="339"/>
    <col min="13818" max="13818" width="11.28515625" style="339" bestFit="1" customWidth="1"/>
    <col min="13819" max="13819" width="25.42578125" style="339" customWidth="1"/>
    <col min="13820" max="13822" width="6.42578125" style="339" customWidth="1"/>
    <col min="13823" max="13823" width="19.42578125" style="339" bestFit="1" customWidth="1"/>
    <col min="13824" max="13824" width="18" style="339" bestFit="1" customWidth="1"/>
    <col min="13825" max="13825" width="2.85546875" style="339" customWidth="1"/>
    <col min="13826" max="14073" width="8.85546875" style="339"/>
    <col min="14074" max="14074" width="11.28515625" style="339" bestFit="1" customWidth="1"/>
    <col min="14075" max="14075" width="25.42578125" style="339" customWidth="1"/>
    <col min="14076" max="14078" width="6.42578125" style="339" customWidth="1"/>
    <col min="14079" max="14079" width="19.42578125" style="339" bestFit="1" customWidth="1"/>
    <col min="14080" max="14080" width="18" style="339" bestFit="1" customWidth="1"/>
    <col min="14081" max="14081" width="2.85546875" style="339" customWidth="1"/>
    <col min="14082" max="14329" width="8.85546875" style="339"/>
    <col min="14330" max="14330" width="11.28515625" style="339" bestFit="1" customWidth="1"/>
    <col min="14331" max="14331" width="25.42578125" style="339" customWidth="1"/>
    <col min="14332" max="14334" width="6.42578125" style="339" customWidth="1"/>
    <col min="14335" max="14335" width="19.42578125" style="339" bestFit="1" customWidth="1"/>
    <col min="14336" max="14336" width="18" style="339" bestFit="1" customWidth="1"/>
    <col min="14337" max="14337" width="2.85546875" style="339" customWidth="1"/>
    <col min="14338" max="14585" width="8.85546875" style="339"/>
    <col min="14586" max="14586" width="11.28515625" style="339" bestFit="1" customWidth="1"/>
    <col min="14587" max="14587" width="25.42578125" style="339" customWidth="1"/>
    <col min="14588" max="14590" width="6.42578125" style="339" customWidth="1"/>
    <col min="14591" max="14591" width="19.42578125" style="339" bestFit="1" customWidth="1"/>
    <col min="14592" max="14592" width="18" style="339" bestFit="1" customWidth="1"/>
    <col min="14593" max="14593" width="2.85546875" style="339" customWidth="1"/>
    <col min="14594" max="14841" width="8.85546875" style="339"/>
    <col min="14842" max="14842" width="11.28515625" style="339" bestFit="1" customWidth="1"/>
    <col min="14843" max="14843" width="25.42578125" style="339" customWidth="1"/>
    <col min="14844" max="14846" width="6.42578125" style="339" customWidth="1"/>
    <col min="14847" max="14847" width="19.42578125" style="339" bestFit="1" customWidth="1"/>
    <col min="14848" max="14848" width="18" style="339" bestFit="1" customWidth="1"/>
    <col min="14849" max="14849" width="2.85546875" style="339" customWidth="1"/>
    <col min="14850" max="15097" width="8.85546875" style="339"/>
    <col min="15098" max="15098" width="11.28515625" style="339" bestFit="1" customWidth="1"/>
    <col min="15099" max="15099" width="25.42578125" style="339" customWidth="1"/>
    <col min="15100" max="15102" width="6.42578125" style="339" customWidth="1"/>
    <col min="15103" max="15103" width="19.42578125" style="339" bestFit="1" customWidth="1"/>
    <col min="15104" max="15104" width="18" style="339" bestFit="1" customWidth="1"/>
    <col min="15105" max="15105" width="2.85546875" style="339" customWidth="1"/>
    <col min="15106" max="15353" width="8.85546875" style="339"/>
    <col min="15354" max="15354" width="11.28515625" style="339" bestFit="1" customWidth="1"/>
    <col min="15355" max="15355" width="25.42578125" style="339" customWidth="1"/>
    <col min="15356" max="15358" width="6.42578125" style="339" customWidth="1"/>
    <col min="15359" max="15359" width="19.42578125" style="339" bestFit="1" customWidth="1"/>
    <col min="15360" max="15360" width="18" style="339" bestFit="1" customWidth="1"/>
    <col min="15361" max="15361" width="2.85546875" style="339" customWidth="1"/>
    <col min="15362" max="15609" width="8.85546875" style="339"/>
    <col min="15610" max="15610" width="11.28515625" style="339" bestFit="1" customWidth="1"/>
    <col min="15611" max="15611" width="25.42578125" style="339" customWidth="1"/>
    <col min="15612" max="15614" width="6.42578125" style="339" customWidth="1"/>
    <col min="15615" max="15615" width="19.42578125" style="339" bestFit="1" customWidth="1"/>
    <col min="15616" max="15616" width="18" style="339" bestFit="1" customWidth="1"/>
    <col min="15617" max="15617" width="2.85546875" style="339" customWidth="1"/>
    <col min="15618" max="15865" width="8.85546875" style="339"/>
    <col min="15866" max="15866" width="11.28515625" style="339" bestFit="1" customWidth="1"/>
    <col min="15867" max="15867" width="25.42578125" style="339" customWidth="1"/>
    <col min="15868" max="15870" width="6.42578125" style="339" customWidth="1"/>
    <col min="15871" max="15871" width="19.42578125" style="339" bestFit="1" customWidth="1"/>
    <col min="15872" max="15872" width="18" style="339" bestFit="1" customWidth="1"/>
    <col min="15873" max="15873" width="2.85546875" style="339" customWidth="1"/>
    <col min="15874" max="16121" width="8.85546875" style="339"/>
    <col min="16122" max="16122" width="11.28515625" style="339" bestFit="1" customWidth="1"/>
    <col min="16123" max="16123" width="25.42578125" style="339" customWidth="1"/>
    <col min="16124" max="16126" width="6.42578125" style="339" customWidth="1"/>
    <col min="16127" max="16127" width="19.42578125" style="339" bestFit="1" customWidth="1"/>
    <col min="16128" max="16128" width="18" style="339" bestFit="1" customWidth="1"/>
    <col min="16129" max="16129" width="2.85546875" style="339" customWidth="1"/>
    <col min="16130" max="16377" width="8.85546875" style="339"/>
    <col min="16378" max="16384" width="9" style="339" customWidth="1"/>
  </cols>
  <sheetData>
    <row r="2" spans="2:9" ht="12" customHeight="1">
      <c r="I2" s="340" t="s">
        <v>809</v>
      </c>
    </row>
    <row r="3" spans="2:9" ht="13.5" customHeight="1">
      <c r="B3" s="746" t="s">
        <v>559</v>
      </c>
      <c r="C3" s="746"/>
      <c r="D3" s="746"/>
      <c r="E3" s="746"/>
      <c r="F3" s="746"/>
      <c r="G3" s="746"/>
      <c r="H3" s="746"/>
      <c r="I3" s="746"/>
    </row>
    <row r="4" spans="2:9" ht="5.45" customHeight="1">
      <c r="B4" s="341"/>
      <c r="C4" s="341"/>
      <c r="D4" s="341"/>
      <c r="E4" s="341"/>
      <c r="F4" s="341"/>
      <c r="G4" s="341"/>
      <c r="H4" s="341"/>
      <c r="I4" s="341"/>
    </row>
    <row r="5" spans="2:9" ht="12" customHeight="1">
      <c r="B5" s="342"/>
      <c r="C5" s="343"/>
      <c r="D5" s="343"/>
      <c r="E5" s="343"/>
      <c r="F5" s="343"/>
      <c r="G5" s="343"/>
      <c r="H5" s="343"/>
      <c r="I5" s="344"/>
    </row>
    <row r="6" spans="2:9" ht="12" customHeight="1">
      <c r="B6" s="345"/>
      <c r="C6" s="346"/>
      <c r="D6" s="346"/>
      <c r="E6" s="346"/>
      <c r="F6" s="346"/>
      <c r="G6" s="346"/>
      <c r="H6" s="346"/>
      <c r="I6" s="347"/>
    </row>
    <row r="7" spans="2:9" ht="12" customHeight="1">
      <c r="B7" s="345"/>
      <c r="C7" s="346"/>
      <c r="D7" s="346"/>
      <c r="E7" s="346"/>
      <c r="F7" s="346"/>
      <c r="G7" s="346"/>
      <c r="H7" s="346"/>
      <c r="I7" s="347"/>
    </row>
    <row r="8" spans="2:9" ht="13.5" customHeight="1">
      <c r="B8" s="345"/>
      <c r="C8" s="346"/>
      <c r="D8" s="346"/>
      <c r="E8" s="346"/>
      <c r="F8" s="346"/>
      <c r="G8" s="346"/>
      <c r="H8" s="346"/>
      <c r="I8" s="347"/>
    </row>
    <row r="9" spans="2:9" ht="13.5" customHeight="1">
      <c r="B9" s="345"/>
      <c r="C9" s="346"/>
      <c r="D9" s="346"/>
      <c r="E9" s="346"/>
      <c r="F9" s="346"/>
      <c r="G9" s="346"/>
      <c r="H9" s="346"/>
      <c r="I9" s="347"/>
    </row>
    <row r="10" spans="2:9" ht="13.5" customHeight="1">
      <c r="B10" s="345"/>
      <c r="C10" s="346"/>
      <c r="D10" s="346"/>
      <c r="E10" s="346"/>
      <c r="F10" s="346"/>
      <c r="G10" s="346"/>
      <c r="H10" s="346"/>
      <c r="I10" s="347"/>
    </row>
    <row r="11" spans="2:9" s="348" customFormat="1" ht="12" customHeight="1">
      <c r="B11" s="345"/>
      <c r="C11" s="346"/>
      <c r="D11" s="346"/>
      <c r="E11" s="346"/>
      <c r="F11" s="346"/>
      <c r="G11" s="346"/>
      <c r="H11" s="346"/>
      <c r="I11" s="347"/>
    </row>
    <row r="12" spans="2:9" s="348" customFormat="1" ht="12" customHeight="1">
      <c r="B12" s="345"/>
      <c r="C12" s="346"/>
      <c r="D12" s="346"/>
      <c r="E12" s="346"/>
      <c r="F12" s="346"/>
      <c r="G12" s="346"/>
      <c r="H12" s="346"/>
      <c r="I12" s="347"/>
    </row>
    <row r="13" spans="2:9" ht="13.5" customHeight="1">
      <c r="B13" s="345"/>
      <c r="C13" s="346"/>
      <c r="D13" s="346"/>
      <c r="E13" s="346"/>
      <c r="F13" s="346"/>
      <c r="G13" s="346"/>
      <c r="H13" s="346"/>
      <c r="I13" s="347"/>
    </row>
    <row r="14" spans="2:9" ht="13.5" customHeight="1">
      <c r="B14" s="345"/>
      <c r="C14" s="346"/>
      <c r="D14" s="346"/>
      <c r="E14" s="346"/>
      <c r="F14" s="346"/>
      <c r="G14" s="346"/>
      <c r="H14" s="346"/>
      <c r="I14" s="347"/>
    </row>
    <row r="15" spans="2:9" ht="13.5" customHeight="1">
      <c r="B15" s="345"/>
      <c r="C15" s="346"/>
      <c r="D15" s="346"/>
      <c r="E15" s="346"/>
      <c r="F15" s="346"/>
      <c r="G15" s="346"/>
      <c r="H15" s="346"/>
      <c r="I15" s="347"/>
    </row>
    <row r="16" spans="2:9" ht="13.5" customHeight="1">
      <c r="B16" s="345"/>
      <c r="C16" s="346"/>
      <c r="D16" s="346"/>
      <c r="E16" s="346"/>
      <c r="F16" s="346"/>
      <c r="G16" s="346"/>
      <c r="H16" s="346"/>
      <c r="I16" s="347"/>
    </row>
    <row r="17" spans="2:9" ht="13.5" customHeight="1">
      <c r="B17" s="345"/>
      <c r="C17" s="346"/>
      <c r="D17" s="346"/>
      <c r="E17" s="346"/>
      <c r="F17" s="346"/>
      <c r="G17" s="346"/>
      <c r="H17" s="346"/>
      <c r="I17" s="347"/>
    </row>
    <row r="18" spans="2:9" ht="13.5" customHeight="1">
      <c r="B18" s="345"/>
      <c r="C18" s="346"/>
      <c r="D18" s="346"/>
      <c r="E18" s="346"/>
      <c r="F18" s="346"/>
      <c r="G18" s="346"/>
      <c r="H18" s="346"/>
      <c r="I18" s="347"/>
    </row>
    <row r="19" spans="2:9" ht="13.5" customHeight="1">
      <c r="B19" s="345"/>
      <c r="C19" s="346"/>
      <c r="D19" s="346"/>
      <c r="E19" s="346"/>
      <c r="F19" s="346"/>
      <c r="G19" s="346"/>
      <c r="H19" s="346"/>
      <c r="I19" s="347"/>
    </row>
    <row r="20" spans="2:9" ht="13.5" customHeight="1">
      <c r="B20" s="345"/>
      <c r="C20" s="346"/>
      <c r="D20" s="346"/>
      <c r="E20" s="346"/>
      <c r="F20" s="346"/>
      <c r="G20" s="346"/>
      <c r="H20" s="346"/>
      <c r="I20" s="347"/>
    </row>
    <row r="21" spans="2:9" ht="13.5" customHeight="1">
      <c r="B21" s="345"/>
      <c r="C21" s="346"/>
      <c r="D21" s="346"/>
      <c r="E21" s="346"/>
      <c r="F21" s="346"/>
      <c r="G21" s="346"/>
      <c r="H21" s="346"/>
      <c r="I21" s="347"/>
    </row>
    <row r="22" spans="2:9" ht="13.5" customHeight="1">
      <c r="B22" s="345"/>
      <c r="C22" s="346"/>
      <c r="D22" s="346"/>
      <c r="E22" s="346"/>
      <c r="F22" s="346"/>
      <c r="G22" s="346"/>
      <c r="H22" s="346"/>
      <c r="I22" s="347"/>
    </row>
    <row r="23" spans="2:9" ht="13.5" customHeight="1">
      <c r="B23" s="345"/>
      <c r="C23" s="346"/>
      <c r="D23" s="346"/>
      <c r="E23" s="346"/>
      <c r="F23" s="346"/>
      <c r="G23" s="346"/>
      <c r="H23" s="346"/>
      <c r="I23" s="347"/>
    </row>
    <row r="24" spans="2:9" ht="13.5" customHeight="1">
      <c r="B24" s="345"/>
      <c r="C24" s="346"/>
      <c r="D24" s="346"/>
      <c r="E24" s="346"/>
      <c r="F24" s="346"/>
      <c r="G24" s="346"/>
      <c r="H24" s="346"/>
      <c r="I24" s="347"/>
    </row>
    <row r="25" spans="2:9" ht="13.5" customHeight="1">
      <c r="B25" s="345"/>
      <c r="C25" s="346"/>
      <c r="D25" s="346"/>
      <c r="E25" s="346"/>
      <c r="F25" s="346"/>
      <c r="G25" s="346"/>
      <c r="H25" s="346"/>
      <c r="I25" s="347"/>
    </row>
    <row r="26" spans="2:9" ht="13.5" customHeight="1">
      <c r="B26" s="345"/>
      <c r="C26" s="346"/>
      <c r="D26" s="346"/>
      <c r="E26" s="346"/>
      <c r="F26" s="346"/>
      <c r="G26" s="346"/>
      <c r="H26" s="346"/>
      <c r="I26" s="347"/>
    </row>
    <row r="27" spans="2:9" ht="13.5" customHeight="1">
      <c r="B27" s="345"/>
      <c r="C27" s="346"/>
      <c r="D27" s="346"/>
      <c r="E27" s="346"/>
      <c r="F27" s="346"/>
      <c r="G27" s="346"/>
      <c r="H27" s="346"/>
      <c r="I27" s="347"/>
    </row>
    <row r="28" spans="2:9" ht="13.5" customHeight="1">
      <c r="B28" s="345"/>
      <c r="C28" s="346"/>
      <c r="D28" s="346"/>
      <c r="E28" s="346"/>
      <c r="F28" s="346"/>
      <c r="G28" s="346"/>
      <c r="H28" s="346"/>
      <c r="I28" s="347"/>
    </row>
    <row r="29" spans="2:9" ht="13.5" customHeight="1">
      <c r="B29" s="345"/>
      <c r="C29" s="346"/>
      <c r="D29" s="346"/>
      <c r="E29" s="346"/>
      <c r="F29" s="346"/>
      <c r="G29" s="346"/>
      <c r="H29" s="346"/>
      <c r="I29" s="347"/>
    </row>
    <row r="30" spans="2:9" ht="13.5" customHeight="1">
      <c r="B30" s="345"/>
      <c r="C30" s="346"/>
      <c r="D30" s="346"/>
      <c r="E30" s="346"/>
      <c r="F30" s="346"/>
      <c r="G30" s="346"/>
      <c r="H30" s="346"/>
      <c r="I30" s="347"/>
    </row>
    <row r="31" spans="2:9" ht="13.5" customHeight="1">
      <c r="B31" s="345"/>
      <c r="C31" s="346"/>
      <c r="D31" s="346"/>
      <c r="E31" s="346"/>
      <c r="F31" s="346"/>
      <c r="G31" s="346"/>
      <c r="H31" s="346"/>
      <c r="I31" s="347"/>
    </row>
    <row r="32" spans="2:9" ht="13.5" customHeight="1">
      <c r="B32" s="345"/>
      <c r="C32" s="346"/>
      <c r="D32" s="346"/>
      <c r="E32" s="346"/>
      <c r="F32" s="346"/>
      <c r="G32" s="346"/>
      <c r="H32" s="346"/>
      <c r="I32" s="347"/>
    </row>
    <row r="33" spans="2:9" ht="13.5" customHeight="1">
      <c r="B33" s="345"/>
      <c r="C33" s="346"/>
      <c r="D33" s="346"/>
      <c r="E33" s="346"/>
      <c r="F33" s="346"/>
      <c r="G33" s="346"/>
      <c r="H33" s="346"/>
      <c r="I33" s="347"/>
    </row>
    <row r="34" spans="2:9" ht="13.5" customHeight="1">
      <c r="B34" s="345"/>
      <c r="C34" s="346"/>
      <c r="D34" s="346"/>
      <c r="E34" s="346"/>
      <c r="F34" s="346"/>
      <c r="G34" s="346"/>
      <c r="H34" s="346"/>
      <c r="I34" s="347"/>
    </row>
    <row r="35" spans="2:9" ht="13.5" customHeight="1">
      <c r="B35" s="345"/>
      <c r="C35" s="346"/>
      <c r="D35" s="346"/>
      <c r="E35" s="346"/>
      <c r="F35" s="346"/>
      <c r="G35" s="346"/>
      <c r="H35" s="346"/>
      <c r="I35" s="347"/>
    </row>
    <row r="36" spans="2:9" ht="13.5" customHeight="1">
      <c r="B36" s="345"/>
      <c r="C36" s="346"/>
      <c r="D36" s="346"/>
      <c r="E36" s="346"/>
      <c r="F36" s="346"/>
      <c r="G36" s="346"/>
      <c r="H36" s="346"/>
      <c r="I36" s="347"/>
    </row>
    <row r="37" spans="2:9" ht="13.5" customHeight="1">
      <c r="B37" s="345"/>
      <c r="C37" s="346"/>
      <c r="D37" s="346"/>
      <c r="E37" s="346"/>
      <c r="F37" s="346"/>
      <c r="G37" s="346"/>
      <c r="H37" s="346"/>
      <c r="I37" s="347"/>
    </row>
    <row r="38" spans="2:9" ht="13.5" customHeight="1">
      <c r="B38" s="345"/>
      <c r="C38" s="346"/>
      <c r="D38" s="346"/>
      <c r="E38" s="346"/>
      <c r="F38" s="346"/>
      <c r="G38" s="346"/>
      <c r="H38" s="346"/>
      <c r="I38" s="347"/>
    </row>
    <row r="39" spans="2:9" ht="13.5" customHeight="1">
      <c r="B39" s="345"/>
      <c r="C39" s="346"/>
      <c r="D39" s="346"/>
      <c r="E39" s="346"/>
      <c r="F39" s="346"/>
      <c r="G39" s="346"/>
      <c r="H39" s="346"/>
      <c r="I39" s="347"/>
    </row>
    <row r="40" spans="2:9" ht="13.5" customHeight="1">
      <c r="B40" s="345"/>
      <c r="C40" s="346"/>
      <c r="D40" s="346"/>
      <c r="E40" s="346"/>
      <c r="F40" s="346"/>
      <c r="G40" s="346"/>
      <c r="H40" s="346"/>
      <c r="I40" s="347"/>
    </row>
    <row r="41" spans="2:9" ht="13.5" customHeight="1">
      <c r="B41" s="345"/>
      <c r="C41" s="346"/>
      <c r="D41" s="346"/>
      <c r="E41" s="346"/>
      <c r="F41" s="346"/>
      <c r="G41" s="346"/>
      <c r="H41" s="346"/>
      <c r="I41" s="347"/>
    </row>
    <row r="42" spans="2:9" ht="13.5" customHeight="1">
      <c r="B42" s="345"/>
      <c r="C42" s="346"/>
      <c r="D42" s="346"/>
      <c r="E42" s="346"/>
      <c r="F42" s="346"/>
      <c r="G42" s="346"/>
      <c r="H42" s="346"/>
      <c r="I42" s="347"/>
    </row>
    <row r="43" spans="2:9" ht="13.5" customHeight="1">
      <c r="B43" s="345"/>
      <c r="C43" s="346"/>
      <c r="D43" s="346"/>
      <c r="E43" s="346"/>
      <c r="F43" s="346"/>
      <c r="G43" s="346"/>
      <c r="H43" s="346"/>
      <c r="I43" s="347"/>
    </row>
    <row r="44" spans="2:9" ht="13.5" customHeight="1">
      <c r="B44" s="345"/>
      <c r="C44" s="346"/>
      <c r="D44" s="346"/>
      <c r="E44" s="346"/>
      <c r="F44" s="346"/>
      <c r="G44" s="346"/>
      <c r="H44" s="346"/>
      <c r="I44" s="347"/>
    </row>
    <row r="45" spans="2:9" ht="13.5" customHeight="1">
      <c r="B45" s="345"/>
      <c r="C45" s="346"/>
      <c r="D45" s="346"/>
      <c r="E45" s="346"/>
      <c r="F45" s="346"/>
      <c r="G45" s="346"/>
      <c r="H45" s="346"/>
      <c r="I45" s="347"/>
    </row>
    <row r="46" spans="2:9" ht="13.5" customHeight="1">
      <c r="B46" s="345"/>
      <c r="C46" s="346"/>
      <c r="D46" s="346"/>
      <c r="E46" s="346"/>
      <c r="F46" s="346"/>
      <c r="G46" s="346"/>
      <c r="H46" s="346"/>
      <c r="I46" s="347"/>
    </row>
    <row r="47" spans="2:9" ht="12" customHeight="1">
      <c r="B47" s="345"/>
      <c r="C47" s="346"/>
      <c r="D47" s="346"/>
      <c r="E47" s="346"/>
      <c r="F47" s="346"/>
      <c r="G47" s="346"/>
      <c r="H47" s="346"/>
      <c r="I47" s="347"/>
    </row>
    <row r="48" spans="2:9" ht="12" customHeight="1">
      <c r="B48" s="345"/>
      <c r="C48" s="346"/>
      <c r="D48" s="346"/>
      <c r="E48" s="346"/>
      <c r="F48" s="346"/>
      <c r="G48" s="346"/>
      <c r="H48" s="346"/>
      <c r="I48" s="347"/>
    </row>
    <row r="49" spans="2:9" ht="13.5" customHeight="1">
      <c r="B49" s="345"/>
      <c r="C49" s="346"/>
      <c r="D49" s="346"/>
      <c r="E49" s="346"/>
      <c r="F49" s="346"/>
      <c r="G49" s="346"/>
      <c r="H49" s="346"/>
      <c r="I49" s="347"/>
    </row>
    <row r="50" spans="2:9" ht="13.5" customHeight="1">
      <c r="B50" s="345"/>
      <c r="C50" s="346"/>
      <c r="D50" s="346"/>
      <c r="E50" s="346"/>
      <c r="F50" s="346"/>
      <c r="G50" s="346"/>
      <c r="H50" s="346"/>
      <c r="I50" s="347"/>
    </row>
    <row r="51" spans="2:9" ht="13.5" customHeight="1">
      <c r="B51" s="345"/>
      <c r="C51" s="346"/>
      <c r="D51" s="346"/>
      <c r="E51" s="346"/>
      <c r="F51" s="346"/>
      <c r="G51" s="346"/>
      <c r="H51" s="346"/>
      <c r="I51" s="347"/>
    </row>
    <row r="52" spans="2:9" ht="13.5" customHeight="1">
      <c r="B52" s="345"/>
      <c r="C52" s="346"/>
      <c r="D52" s="346"/>
      <c r="E52" s="346"/>
      <c r="F52" s="346"/>
      <c r="G52" s="346"/>
      <c r="H52" s="346"/>
      <c r="I52" s="347"/>
    </row>
    <row r="53" spans="2:9" ht="13.5" customHeight="1">
      <c r="B53" s="345"/>
      <c r="C53" s="346"/>
      <c r="D53" s="346"/>
      <c r="E53" s="346"/>
      <c r="F53" s="346"/>
      <c r="G53" s="346"/>
      <c r="H53" s="346"/>
      <c r="I53" s="347"/>
    </row>
    <row r="54" spans="2:9" ht="13.5" customHeight="1">
      <c r="B54" s="345"/>
      <c r="C54" s="346"/>
      <c r="D54" s="346"/>
      <c r="E54" s="346"/>
      <c r="F54" s="346"/>
      <c r="G54" s="346"/>
      <c r="H54" s="346"/>
      <c r="I54" s="347"/>
    </row>
    <row r="55" spans="2:9" ht="12" customHeight="1">
      <c r="B55" s="345"/>
      <c r="C55" s="346"/>
      <c r="D55" s="346"/>
      <c r="E55" s="346"/>
      <c r="F55" s="346"/>
      <c r="G55" s="346"/>
      <c r="H55" s="346"/>
      <c r="I55" s="347"/>
    </row>
    <row r="56" spans="2:9" ht="12" customHeight="1">
      <c r="B56" s="345"/>
      <c r="C56" s="346"/>
      <c r="D56" s="346"/>
      <c r="E56" s="346"/>
      <c r="F56" s="346"/>
      <c r="G56" s="346"/>
      <c r="H56" s="346"/>
      <c r="I56" s="347"/>
    </row>
    <row r="57" spans="2:9" ht="13.5" customHeight="1">
      <c r="B57" s="345"/>
      <c r="C57" s="346"/>
      <c r="D57" s="346"/>
      <c r="E57" s="346"/>
      <c r="F57" s="346"/>
      <c r="G57" s="346"/>
      <c r="H57" s="346"/>
      <c r="I57" s="347"/>
    </row>
    <row r="58" spans="2:9" ht="13.5" customHeight="1">
      <c r="B58" s="345"/>
      <c r="C58" s="346"/>
      <c r="D58" s="346"/>
      <c r="E58" s="346"/>
      <c r="F58" s="346"/>
      <c r="G58" s="346"/>
      <c r="H58" s="346"/>
      <c r="I58" s="347"/>
    </row>
    <row r="59" spans="2:9" ht="13.5" customHeight="1">
      <c r="B59" s="345"/>
      <c r="C59" s="346"/>
      <c r="D59" s="346"/>
      <c r="E59" s="346"/>
      <c r="F59" s="346"/>
      <c r="G59" s="346"/>
      <c r="H59" s="346"/>
      <c r="I59" s="347"/>
    </row>
    <row r="60" spans="2:9" ht="13.5" customHeight="1">
      <c r="B60" s="349"/>
      <c r="C60" s="350"/>
      <c r="D60" s="350"/>
      <c r="E60" s="350"/>
      <c r="F60" s="350"/>
      <c r="G60" s="350"/>
      <c r="H60" s="350"/>
      <c r="I60" s="351"/>
    </row>
    <row r="61" spans="2:9" ht="4.1500000000000004" customHeight="1"/>
    <row r="62" spans="2:9" ht="13.15" customHeight="1">
      <c r="B62" s="339" t="s">
        <v>779</v>
      </c>
    </row>
    <row r="63" spans="2:9" ht="13.5" customHeight="1">
      <c r="B63" s="215" t="s">
        <v>780</v>
      </c>
      <c r="C63" s="348"/>
      <c r="D63" s="348"/>
      <c r="E63" s="348"/>
      <c r="F63" s="348"/>
      <c r="G63" s="348"/>
      <c r="H63" s="348"/>
      <c r="I63" s="348"/>
    </row>
  </sheetData>
  <mergeCells count="1">
    <mergeCell ref="B3:I3"/>
  </mergeCells>
  <phoneticPr fontId="2"/>
  <printOptions horizontalCentered="1"/>
  <pageMargins left="0.51181102362204722" right="0.51181102362204722" top="0.55118110236220474" bottom="0.55118110236220474" header="0.31496062992125984" footer="0.31496062992125984"/>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24"/>
  <sheetViews>
    <sheetView showGridLines="0" zoomScale="85" zoomScaleNormal="85" zoomScaleSheetLayoutView="115" workbookViewId="0">
      <selection activeCell="A10" sqref="A6:J11"/>
    </sheetView>
  </sheetViews>
  <sheetFormatPr defaultColWidth="8.85546875" defaultRowHeight="17.100000000000001" customHeight="1"/>
  <cols>
    <col min="1" max="1" width="3" style="6" customWidth="1"/>
    <col min="2" max="2" width="12.7109375" style="6" customWidth="1"/>
    <col min="3" max="3" width="12.5703125" style="6" bestFit="1" customWidth="1"/>
    <col min="4" max="4" width="26.42578125" style="6" customWidth="1"/>
    <col min="5" max="5" width="11.42578125" style="7" bestFit="1" customWidth="1"/>
    <col min="6" max="6" width="14.85546875" style="6" customWidth="1"/>
    <col min="7" max="7" width="14.28515625" style="6" customWidth="1"/>
    <col min="8" max="8" width="6.85546875" style="6" customWidth="1"/>
    <col min="9" max="16384" width="8.85546875" style="6"/>
  </cols>
  <sheetData>
    <row r="2" spans="2:8" ht="21.6" customHeight="1">
      <c r="G2" s="116" t="s">
        <v>813</v>
      </c>
    </row>
    <row r="3" spans="2:8" ht="17.25">
      <c r="B3" s="741" t="s">
        <v>724</v>
      </c>
      <c r="C3" s="741"/>
      <c r="D3" s="741"/>
      <c r="E3" s="741"/>
      <c r="F3" s="741"/>
      <c r="G3" s="741"/>
      <c r="H3" s="107"/>
    </row>
    <row r="4" spans="2:8" ht="7.9" customHeight="1"/>
    <row r="5" spans="2:8" ht="20.100000000000001" customHeight="1">
      <c r="B5" s="649" t="s">
        <v>26</v>
      </c>
      <c r="C5" s="748" t="s">
        <v>6</v>
      </c>
      <c r="D5" s="749"/>
      <c r="E5" s="10" t="s">
        <v>15</v>
      </c>
      <c r="F5" s="10" t="s">
        <v>16</v>
      </c>
      <c r="G5" s="10" t="s">
        <v>28</v>
      </c>
    </row>
    <row r="6" spans="2:8" ht="20.100000000000001" customHeight="1">
      <c r="B6" s="750" t="s">
        <v>17</v>
      </c>
      <c r="C6" s="11" t="s">
        <v>9</v>
      </c>
      <c r="D6" s="8" t="s">
        <v>7</v>
      </c>
      <c r="E6" s="9" t="s">
        <v>18</v>
      </c>
      <c r="F6" s="561"/>
      <c r="G6" s="561"/>
    </row>
    <row r="7" spans="2:8" ht="20.100000000000001" customHeight="1">
      <c r="B7" s="751"/>
      <c r="C7" s="12"/>
      <c r="D7" s="8" t="s">
        <v>8</v>
      </c>
      <c r="E7" s="9" t="s">
        <v>18</v>
      </c>
      <c r="F7" s="561"/>
      <c r="G7" s="561"/>
    </row>
    <row r="8" spans="2:8" ht="20.100000000000001" customHeight="1">
      <c r="B8" s="751"/>
      <c r="C8" s="12"/>
      <c r="D8" s="8" t="s">
        <v>13</v>
      </c>
      <c r="E8" s="9" t="s">
        <v>20</v>
      </c>
      <c r="F8" s="561"/>
      <c r="G8" s="561"/>
    </row>
    <row r="9" spans="2:8" ht="20.100000000000001" customHeight="1">
      <c r="B9" s="751"/>
      <c r="C9" s="12"/>
      <c r="D9" s="560" t="s">
        <v>21</v>
      </c>
      <c r="E9" s="559" t="s">
        <v>22</v>
      </c>
      <c r="F9" s="561"/>
      <c r="G9" s="561"/>
    </row>
    <row r="10" spans="2:8" ht="20.100000000000001" customHeight="1">
      <c r="B10" s="751"/>
      <c r="C10" s="11" t="s">
        <v>10</v>
      </c>
      <c r="D10" s="8" t="s">
        <v>11</v>
      </c>
      <c r="E10" s="9" t="s">
        <v>19</v>
      </c>
      <c r="F10" s="561"/>
      <c r="G10" s="561"/>
    </row>
    <row r="11" spans="2:8" ht="20.100000000000001" customHeight="1">
      <c r="B11" s="751"/>
      <c r="C11" s="13"/>
      <c r="D11" s="8" t="s">
        <v>12</v>
      </c>
      <c r="E11" s="9" t="s">
        <v>19</v>
      </c>
      <c r="F11" s="561"/>
      <c r="G11" s="561"/>
    </row>
    <row r="12" spans="2:8" ht="20.100000000000001" customHeight="1">
      <c r="B12" s="752" t="s">
        <v>27</v>
      </c>
      <c r="C12" s="11" t="s">
        <v>9</v>
      </c>
      <c r="D12" s="8" t="s">
        <v>7</v>
      </c>
      <c r="E12" s="9" t="s">
        <v>23</v>
      </c>
      <c r="F12" s="561"/>
      <c r="G12" s="561"/>
    </row>
    <row r="13" spans="2:8" ht="20.100000000000001" customHeight="1">
      <c r="B13" s="753"/>
      <c r="C13" s="12"/>
      <c r="D13" s="8" t="s">
        <v>8</v>
      </c>
      <c r="E13" s="9" t="s">
        <v>23</v>
      </c>
      <c r="F13" s="561"/>
      <c r="G13" s="561"/>
    </row>
    <row r="14" spans="2:8" ht="20.100000000000001" customHeight="1">
      <c r="B14" s="753"/>
      <c r="C14" s="12"/>
      <c r="D14" s="8" t="s">
        <v>13</v>
      </c>
      <c r="E14" s="9" t="s">
        <v>23</v>
      </c>
      <c r="F14" s="561"/>
      <c r="G14" s="561"/>
    </row>
    <row r="15" spans="2:8" ht="20.100000000000001" customHeight="1">
      <c r="B15" s="753"/>
      <c r="C15" s="13"/>
      <c r="D15" s="560" t="s">
        <v>21</v>
      </c>
      <c r="E15" s="9" t="s">
        <v>23</v>
      </c>
      <c r="F15" s="561"/>
      <c r="G15" s="561"/>
    </row>
    <row r="16" spans="2:8" ht="20.100000000000001" customHeight="1">
      <c r="B16" s="753"/>
      <c r="C16" s="8" t="s">
        <v>10</v>
      </c>
      <c r="D16" s="8" t="s">
        <v>11</v>
      </c>
      <c r="E16" s="9" t="s">
        <v>23</v>
      </c>
      <c r="F16" s="561"/>
      <c r="G16" s="561"/>
    </row>
    <row r="17" spans="2:7" ht="20.100000000000001" customHeight="1">
      <c r="B17" s="754"/>
      <c r="C17" s="755" t="s">
        <v>24</v>
      </c>
      <c r="D17" s="756"/>
      <c r="E17" s="9" t="s">
        <v>23</v>
      </c>
      <c r="F17" s="14">
        <f>SUM(F12:F16)</f>
        <v>0</v>
      </c>
      <c r="G17" s="561"/>
    </row>
    <row r="18" spans="2:7" ht="9" customHeight="1"/>
    <row r="19" spans="2:7" ht="17.100000000000001" customHeight="1">
      <c r="B19" s="757" t="s">
        <v>725</v>
      </c>
      <c r="C19" s="757"/>
      <c r="D19" s="757"/>
      <c r="E19" s="757"/>
      <c r="F19" s="757"/>
      <c r="G19" s="757"/>
    </row>
    <row r="20" spans="2:7" ht="17.100000000000001" customHeight="1">
      <c r="B20" s="582" t="s">
        <v>726</v>
      </c>
      <c r="C20" s="582"/>
      <c r="D20" s="582"/>
      <c r="E20" s="582"/>
      <c r="F20" s="582"/>
      <c r="G20" s="582"/>
    </row>
    <row r="21" spans="2:7" ht="17.100000000000001" customHeight="1">
      <c r="B21" s="757" t="s">
        <v>765</v>
      </c>
      <c r="C21" s="757"/>
      <c r="D21" s="757"/>
      <c r="E21" s="757"/>
      <c r="F21" s="757"/>
      <c r="G21" s="757"/>
    </row>
    <row r="22" spans="2:7" ht="17.100000000000001" customHeight="1">
      <c r="B22" s="758" t="s">
        <v>766</v>
      </c>
      <c r="C22" s="757"/>
      <c r="D22" s="757"/>
      <c r="E22" s="757"/>
      <c r="F22" s="757"/>
      <c r="G22" s="757"/>
    </row>
    <row r="23" spans="2:7" ht="17.100000000000001" customHeight="1">
      <c r="B23" s="747"/>
      <c r="C23" s="747"/>
      <c r="D23" s="747"/>
      <c r="E23" s="747"/>
      <c r="F23" s="747"/>
      <c r="G23" s="747"/>
    </row>
    <row r="24" spans="2:7" ht="17.100000000000001" customHeight="1">
      <c r="B24" s="747"/>
      <c r="C24" s="747"/>
      <c r="D24" s="747"/>
      <c r="E24" s="747"/>
      <c r="F24" s="747"/>
      <c r="G24" s="747"/>
    </row>
  </sheetData>
  <mergeCells count="10">
    <mergeCell ref="B24:G24"/>
    <mergeCell ref="B3:G3"/>
    <mergeCell ref="C5:D5"/>
    <mergeCell ref="B6:B11"/>
    <mergeCell ref="B12:B17"/>
    <mergeCell ref="C17:D17"/>
    <mergeCell ref="B19:G19"/>
    <mergeCell ref="B21:G21"/>
    <mergeCell ref="B22:G22"/>
    <mergeCell ref="B23:G23"/>
  </mergeCells>
  <phoneticPr fontId="2"/>
  <pageMargins left="0.7" right="0.7" top="0.75" bottom="0.75" header="0.3" footer="0.3"/>
  <pageSetup paperSize="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43</vt:i4>
      </vt:variant>
    </vt:vector>
  </HeadingPairs>
  <TitlesOfParts>
    <vt:vector size="79" baseType="lpstr">
      <vt:lpstr>表紙</vt:lpstr>
      <vt:lpstr>様式リスト</vt:lpstr>
      <vt:lpstr>様式第1-1号</vt:lpstr>
      <vt:lpstr>様式第1-2号</vt:lpstr>
      <vt:lpstr>様式第3-2号</vt:lpstr>
      <vt:lpstr>第6-7号添付</vt:lpstr>
      <vt:lpstr>第6-7号添付 (記入例)</vt:lpstr>
      <vt:lpstr>様式6-10号添付</vt:lpstr>
      <vt:lpstr>第6-14号添付</vt:lpstr>
      <vt:lpstr>第6-14号添付参考（排出係数）</vt:lpstr>
      <vt:lpstr>第6-15号</vt:lpstr>
      <vt:lpstr>第6-15号添付添付</vt:lpstr>
      <vt:lpstr>第6-15号添付添付 (記入例)</vt:lpstr>
      <vt:lpstr>第7-1号</vt:lpstr>
      <vt:lpstr>第7-2-1号</vt:lpstr>
      <vt:lpstr>第7-2-2号</vt:lpstr>
      <vt:lpstr>第7-3号</vt:lpstr>
      <vt:lpstr>第7-4号</vt:lpstr>
      <vt:lpstr>第7-5号</vt:lpstr>
      <vt:lpstr>様式7-6-1号</vt:lpstr>
      <vt:lpstr>様式7-6-2号</vt:lpstr>
      <vt:lpstr>様式7-7号</vt:lpstr>
      <vt:lpstr>様式7-8号</vt:lpstr>
      <vt:lpstr>様式7-9号</vt:lpstr>
      <vt:lpstr>様式7-10号</vt:lpstr>
      <vt:lpstr>様式7-11-1号</vt:lpstr>
      <vt:lpstr>様式7-11-2号</vt:lpstr>
      <vt:lpstr>様式7-12号</vt:lpstr>
      <vt:lpstr>様式7-13-1号</vt:lpstr>
      <vt:lpstr>様式7-13-2号</vt:lpstr>
      <vt:lpstr>様式7-14-1号</vt:lpstr>
      <vt:lpstr>様式7-14-2号</vt:lpstr>
      <vt:lpstr>第7-15号</vt:lpstr>
      <vt:lpstr>第7-16号</vt:lpstr>
      <vt:lpstr>第7-17号</vt:lpstr>
      <vt:lpstr>第7-18号</vt:lpstr>
      <vt:lpstr>'第6-14号添付'!Print_Area</vt:lpstr>
      <vt:lpstr>'第6-14号添付参考（排出係数）'!Print_Area</vt:lpstr>
      <vt:lpstr>'第6-15号'!Print_Area</vt:lpstr>
      <vt:lpstr>'第6-15号添付添付'!Print_Area</vt:lpstr>
      <vt:lpstr>'第6-15号添付添付 (記入例)'!Print_Area</vt:lpstr>
      <vt:lpstr>'第6-7号添付'!Print_Area</vt:lpstr>
      <vt:lpstr>'第6-7号添付 (記入例)'!Print_Area</vt:lpstr>
      <vt:lpstr>'第7-15号'!Print_Area</vt:lpstr>
      <vt:lpstr>'第7-16号'!Print_Area</vt:lpstr>
      <vt:lpstr>'第7-17号'!Print_Area</vt:lpstr>
      <vt:lpstr>'第7-18号'!Print_Area</vt:lpstr>
      <vt:lpstr>'第7-1号'!Print_Area</vt:lpstr>
      <vt:lpstr>'第7-2-1号'!Print_Area</vt:lpstr>
      <vt:lpstr>'第7-2-2号'!Print_Area</vt:lpstr>
      <vt:lpstr>'第7-3号'!Print_Area</vt:lpstr>
      <vt:lpstr>'第7-4号'!Print_Area</vt:lpstr>
      <vt:lpstr>'第7-5号'!Print_Area</vt:lpstr>
      <vt:lpstr>'様式6-10号添付'!Print_Area</vt:lpstr>
      <vt:lpstr>'様式7-10号'!Print_Area</vt:lpstr>
      <vt:lpstr>'様式7-11-1号'!Print_Area</vt:lpstr>
      <vt:lpstr>'様式7-11-2号'!Print_Area</vt:lpstr>
      <vt:lpstr>'様式7-12号'!Print_Area</vt:lpstr>
      <vt:lpstr>'様式7-13-1号'!Print_Area</vt:lpstr>
      <vt:lpstr>'様式7-13-2号'!Print_Area</vt:lpstr>
      <vt:lpstr>'様式7-14-1号'!Print_Area</vt:lpstr>
      <vt:lpstr>'様式7-14-2号'!Print_Area</vt:lpstr>
      <vt:lpstr>'様式7-6-1号'!Print_Area</vt:lpstr>
      <vt:lpstr>'様式7-6-2号'!Print_Area</vt:lpstr>
      <vt:lpstr>'様式7-7号'!Print_Area</vt:lpstr>
      <vt:lpstr>'様式7-8号'!Print_Area</vt:lpstr>
      <vt:lpstr>'様式7-9号'!Print_Area</vt:lpstr>
      <vt:lpstr>様式リスト!Print_Area</vt:lpstr>
      <vt:lpstr>'様式第1-1号'!Print_Area</vt:lpstr>
      <vt:lpstr>'様式第1-2号'!Print_Area</vt:lpstr>
      <vt:lpstr>'様式第3-2号'!Print_Area</vt:lpstr>
      <vt:lpstr>'様式7-10号'!Print_Titles</vt:lpstr>
      <vt:lpstr>'様式7-12号'!Print_Titles</vt:lpstr>
      <vt:lpstr>'様式7-13-2号'!Print_Titles</vt:lpstr>
      <vt:lpstr>'様式7-14-2号'!Print_Titles</vt:lpstr>
      <vt:lpstr>'様式7-9号'!Print_Titles</vt:lpstr>
      <vt:lpstr>'様式第1-1号'!Print_Titles</vt:lpstr>
      <vt:lpstr>'様式第1-2号'!Print_Titles</vt:lpstr>
      <vt:lpstr>'様式第3-2号'!Print_Titles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太郎</dc:creator>
  <cp:lastModifiedBy>Takeuchi</cp:lastModifiedBy>
  <cp:lastPrinted>2023-02-24T05:07:32Z</cp:lastPrinted>
  <dcterms:created xsi:type="dcterms:W3CDTF">2021-10-18T12:29:33Z</dcterms:created>
  <dcterms:modified xsi:type="dcterms:W3CDTF">2023-02-24T05:07:55Z</dcterms:modified>
</cp:coreProperties>
</file>