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40" activeTab="0"/>
  </bookViews>
  <sheets>
    <sheet name="状況" sheetId="1" r:id="rId1"/>
  </sheets>
  <definedNames>
    <definedName name="_xlnm.Print_Area" localSheetId="0">'状況'!$A$1:$AF$229</definedName>
    <definedName name="wrn.勢田布設替その２." hidden="1">{#N/A,#N/A,FALSE,"表紙";#N/A,#N/A,FALSE,"設計書";#N/A,#N/A,FALSE,"代価表１"}</definedName>
    <definedName name="経費計算合算" hidden="1">{#N/A,#N/A,FALSE,"表紙";#N/A,#N/A,FALSE,"設計書";#N/A,#N/A,FALSE,"代価表１"}</definedName>
    <definedName name="代価表型枠工" hidden="1">{#N/A,#N/A,FALSE,"表紙";#N/A,#N/A,FALSE,"設計書";#N/A,#N/A,FALSE,"代価表１"}</definedName>
    <definedName name="中科目内訳" hidden="1">{#N/A,#N/A,FALSE,"表紙";#N/A,#N/A,FALSE,"設計書";#N/A,#N/A,FALSE,"代価表１"}</definedName>
  </definedNames>
  <calcPr fullCalcOnLoad="1"/>
</workbook>
</file>

<file path=xl/sharedStrings.xml><?xml version="1.0" encoding="utf-8"?>
<sst xmlns="http://schemas.openxmlformats.org/spreadsheetml/2006/main" count="271" uniqueCount="223">
  <si>
    <t>伊勢広域環境組合</t>
  </si>
  <si>
    <t>　管理者　鈴木　健一</t>
  </si>
  <si>
    <t>１　職員の任免及び職員に関する状況</t>
  </si>
  <si>
    <t>団体名</t>
  </si>
  <si>
    <t>伊勢市</t>
  </si>
  <si>
    <t>伊勢広域
環境組合</t>
  </si>
  <si>
    <t>一般行政職</t>
  </si>
  <si>
    <t>増減</t>
  </si>
  <si>
    <t>総務</t>
  </si>
  <si>
    <t>保健衛生(火葬)</t>
  </si>
  <si>
    <t>衛生(ごみ)</t>
  </si>
  <si>
    <t>衛生(し尿)</t>
  </si>
  <si>
    <t>計</t>
  </si>
  <si>
    <t>職員数</t>
  </si>
  <si>
    <t>対前年
増減数</t>
  </si>
  <si>
    <t>一般
行政
部門</t>
  </si>
  <si>
    <t xml:space="preserve">
部門</t>
  </si>
  <si>
    <t>２　職員の給与の状況</t>
  </si>
  <si>
    <t>歳出額(Ａ)</t>
  </si>
  <si>
    <t>人件費率(Ｂ/Ａ)</t>
  </si>
  <si>
    <t>人件費(Ｂ)</t>
  </si>
  <si>
    <t>報　酬</t>
  </si>
  <si>
    <t>特別職名</t>
  </si>
  <si>
    <t>特別職の年額</t>
  </si>
  <si>
    <t>(単位 円)</t>
  </si>
  <si>
    <t>　管理者</t>
  </si>
  <si>
    <t>　副管理者</t>
  </si>
  <si>
    <t>　議長</t>
  </si>
  <si>
    <t>　副議長</t>
  </si>
  <si>
    <t>　議員</t>
  </si>
  <si>
    <t>　監査委員(議員)</t>
  </si>
  <si>
    <t>　(3) 職員の初任給の状況</t>
  </si>
  <si>
    <t>区　　分</t>
  </si>
  <si>
    <t>伊勢広域環境組合(伊勢市に準じる)</t>
  </si>
  <si>
    <t>国</t>
  </si>
  <si>
    <t>大学卒</t>
  </si>
  <si>
    <t>高校卒</t>
  </si>
  <si>
    <t>　(4) 職員の経験年数別、学歴別平均給料月額の状況</t>
  </si>
  <si>
    <t>経験年数10年</t>
  </si>
  <si>
    <t>経験年数15年</t>
  </si>
  <si>
    <t>経験年数20年</t>
  </si>
  <si>
    <t>※ 経験年数は、卒業後直ちに採用され引き続き勤務している場合の採用後の年数</t>
  </si>
  <si>
    <t>職員数(Ａ)</t>
  </si>
  <si>
    <t>給　料</t>
  </si>
  <si>
    <t>職員手当</t>
  </si>
  <si>
    <t>期末･勤勉手当</t>
  </si>
  <si>
    <t>計(Ｂ)</t>
  </si>
  <si>
    <t>職員一人当たりの
人件費(Ｂ/Ａ)</t>
  </si>
  <si>
    <t>給　　与　　費</t>
  </si>
  <si>
    <t>平均給料月額</t>
  </si>
  <si>
    <t>平均給与月額</t>
  </si>
  <si>
    <t>平均年齢</t>
  </si>
  <si>
    <t>職員一人当たりの支給年額</t>
  </si>
  <si>
    <t>手当が支給された職員の割合</t>
  </si>
  <si>
    <t>(各年度組合会計決算)</t>
  </si>
  <si>
    <t>交通機関利用の場合</t>
  </si>
  <si>
    <t>限度額 月額55,000円</t>
  </si>
  <si>
    <t>期末手当</t>
  </si>
  <si>
    <t>勤勉手当</t>
  </si>
  <si>
    <t>３　職員の勤務時間その他の勤務条件の状況</t>
  </si>
  <si>
    <t>　(1) 勤務時間</t>
  </si>
  <si>
    <t>　1日の勤務時間は、8時30分から17時15分までを基本とした週38時間45分勤務で、原則週休2日制となっています。</t>
  </si>
  <si>
    <t>　(2) 休暇制度</t>
  </si>
  <si>
    <t>　1年（暦年）あたり20日間与えられます。使用残日数があるときは、20日を限度として翌年に繰り越すことができます。</t>
  </si>
  <si>
    <t>　特定の事由がある場合に有給で与えられます。結婚休暇、忌引休暇、産前・産後休暇、夏季休暇などがあります。</t>
  </si>
  <si>
    <t>　家族の介護が必要な期間（連続する6月以内）について無給で与えられます。</t>
  </si>
  <si>
    <t>　病気療養に必要な期間（90日以内）について有給で与えられます。</t>
  </si>
  <si>
    <t>４　職員の分限及び懲戒の処分の状況</t>
  </si>
  <si>
    <t>　(1) 分限処分者数</t>
  </si>
  <si>
    <t>降任</t>
  </si>
  <si>
    <t>休職</t>
  </si>
  <si>
    <t>　分限処分は、疾病等のため、職員がその職責を十分に果たすことが出来ない場合に、公務能率を維持することを目的として行う職員に対する不利益処分です。分限処分の種類には、免職、降任及び休職の3種類があります。</t>
  </si>
  <si>
    <t>　(2) 懲戒処分者数</t>
  </si>
  <si>
    <t>免職</t>
  </si>
  <si>
    <t>停職</t>
  </si>
  <si>
    <t>減給</t>
  </si>
  <si>
    <t>戒告</t>
  </si>
  <si>
    <t>　懲戒処分は、職員が公務員としてふさわしくない非違行為を行った場合に、公務秩序を維持し、その職員の責任を問うことを目的として行う職員に対する制裁措置をいいます。懲戒処分の種類には、免職、停職、減給及び戒告の4種類があります。</t>
  </si>
  <si>
    <t>５　職員の服務の状況</t>
  </si>
  <si>
    <t>服務に関する基本原則の概要</t>
  </si>
  <si>
    <t>職員は職務上知り得た秘密を漏らしてはいけません。</t>
  </si>
  <si>
    <t>基本原則</t>
  </si>
  <si>
    <t>概　　　　要</t>
  </si>
  <si>
    <t xml:space="preserve"> 職務専念義務</t>
  </si>
  <si>
    <t xml:space="preserve"> 信用失墜行為の禁止</t>
  </si>
  <si>
    <t xml:space="preserve"> 営利企業等の従事制限</t>
  </si>
  <si>
    <t xml:space="preserve"> 争議行為等の禁止</t>
  </si>
  <si>
    <t xml:space="preserve"> 守秘義務</t>
  </si>
  <si>
    <t xml:space="preserve"> 政治的行為の制限</t>
  </si>
  <si>
    <t>職員は全体の奉仕者として、勤務時間中全力で職務を遂行しなければいけません。</t>
  </si>
  <si>
    <t>職員は職の信用を傷つけたり、職の全体の不名誉となる行為をしてはいけません。</t>
  </si>
  <si>
    <t>職員が営利企業等に従事することは制限されており、従事する場合には許可を受けなければいけません。</t>
  </si>
  <si>
    <t>職員は争議行為等が禁止されています。</t>
  </si>
  <si>
    <t>職員は政党その他の政治団体の結成等に関与する等の政治的行為が禁止されています。</t>
  </si>
  <si>
    <t>６　職員の研修及び勤務成績の評定状況</t>
  </si>
  <si>
    <t>　(1) 職員研修の実施状況(主なもの)</t>
  </si>
  <si>
    <t>研修体系</t>
  </si>
  <si>
    <t>基本研修</t>
  </si>
  <si>
    <t>特別研修</t>
  </si>
  <si>
    <t>派遣研修</t>
  </si>
  <si>
    <t>主な概要</t>
  </si>
  <si>
    <t>職務遂行に必要な知識、技能、態度を習得するために行う階層別研修</t>
  </si>
  <si>
    <t>研修の区分</t>
  </si>
  <si>
    <t>実施研修数</t>
  </si>
  <si>
    <t>受講者</t>
  </si>
  <si>
    <t>一般職員研修
監督者研修
管理者研修</t>
  </si>
  <si>
    <t>より専門的な知識や技能等を修得するための研修</t>
  </si>
  <si>
    <t>政策研修
法令研修
実務研修
特別研修</t>
  </si>
  <si>
    <t>専門的な知識や技術等を習得するため、職員を各種研修機関や団体等に派遣して行う研修</t>
  </si>
  <si>
    <t>―――</t>
  </si>
  <si>
    <t>　(1) 健康に関すること</t>
  </si>
  <si>
    <t>　労働安全衛生法に基づき、職場における職員の安全と健康を確保し、快適な職場環境の形成を促進するため、安全衛生委員会の開催、健康診断等の安全衛生事業を実施しています。
　地方公務員法第42条に定められる厚生制度を実施するため、職員の福利厚生として健康増進に対して助成しています。</t>
  </si>
  <si>
    <t>補助対象事業</t>
  </si>
  <si>
    <t>健康増進福利厚生経費</t>
  </si>
  <si>
    <t>事業の内容</t>
  </si>
  <si>
    <t>補助金</t>
  </si>
  <si>
    <t>　(2) その他の福利厚生</t>
  </si>
  <si>
    <t>　公務災害補償については、地方公務員災害補償法に基づき地方公務員災害補償基金が、共済制度については、地方公務員等共済組合法に基づき三重県市町村職員共済組合がそれぞれ主体となり制度を実施しています。</t>
  </si>
  <si>
    <t>公平委員会の業務の状況（措置要求、不服申立て）</t>
  </si>
  <si>
    <t>業　務　の　種　別</t>
  </si>
  <si>
    <t>勤務条件に関する措置の要求</t>
  </si>
  <si>
    <t>不利益処分に関する不服申立て</t>
  </si>
  <si>
    <t>７　職員の福祉及び利益の保護の状況</t>
  </si>
  <si>
    <t>８　公平委員会の報告</t>
  </si>
  <si>
    <t>　(1) 人件費の状況(組合会計決算)</t>
  </si>
  <si>
    <t>職員は給与等勤務条件に関して当局が適当な措置を講じるよう公平委員会に要求することができます。</t>
  </si>
  <si>
    <t>職員は、懲戒その他意に反する不利益な処分に関して、公平委員会に不服の申立てをすることができます。</t>
  </si>
  <si>
    <t>　職員の健康不安を取り、安心して職務に取り組む環境をつくるため、人間ドック及び脳ドック等にかかる経費の一部を助成しています。</t>
  </si>
  <si>
    <t>　(2) 職員の勤務評定の実施状況</t>
  </si>
  <si>
    <t>　職員の能力・資質、業績、勤務態度等を把握して勤務評定を行い、昇任、配置転換等の人事管理を実施しています。</t>
  </si>
  <si>
    <t>　(4) 職員給与費の状況</t>
  </si>
  <si>
    <t>　(6) 特殊勤務手当</t>
  </si>
  <si>
    <t>　(7) 時間外勤務手当</t>
  </si>
  <si>
    <t>研　　修　　名</t>
  </si>
  <si>
    <t>受講者数</t>
  </si>
  <si>
    <t>実施日数</t>
  </si>
  <si>
    <t>　監査委員(識見者)</t>
  </si>
  <si>
    <t>区分</t>
  </si>
  <si>
    <t>人数</t>
  </si>
  <si>
    <t>　(8) 通勤手当</t>
  </si>
  <si>
    <t>　(9) 期末勤勉手当</t>
  </si>
  <si>
    <t>※</t>
  </si>
  <si>
    <t>　(2) 特別職の報酬</t>
  </si>
  <si>
    <t>定年退職</t>
  </si>
  <si>
    <t>勧奨退職</t>
  </si>
  <si>
    <t>普通退職ほか</t>
  </si>
  <si>
    <t>(単位　人)</t>
  </si>
  <si>
    <t>※各年度4月1日現在(単位　人)</t>
  </si>
  <si>
    <t>採　用</t>
  </si>
  <si>
    <t>退　　　職</t>
  </si>
  <si>
    <t>主な増減理由</t>
  </si>
  <si>
    <t>　(2) 職員構成</t>
  </si>
  <si>
    <t>　(3) 部門別職員数</t>
  </si>
  <si>
    <t>伊勢広域環境組合
(伊勢市に準じる)</t>
  </si>
  <si>
    <t>年　度</t>
  </si>
  <si>
    <t>　　　休暇には大きく次の4つがあります。</t>
  </si>
  <si>
    <t>　　ア　年次有給休暇</t>
  </si>
  <si>
    <t>　　イ　病気休暇</t>
  </si>
  <si>
    <t>　　ウ　特別休暇</t>
  </si>
  <si>
    <t>　　エ　介護休暇</t>
  </si>
  <si>
    <t>　(1)</t>
  </si>
  <si>
    <t>　(2)</t>
  </si>
  <si>
    <t>等級</t>
  </si>
  <si>
    <t>７級</t>
  </si>
  <si>
    <t>６級</t>
  </si>
  <si>
    <t>５級</t>
  </si>
  <si>
    <t>４級</t>
  </si>
  <si>
    <t>３級</t>
  </si>
  <si>
    <t>２級</t>
  </si>
  <si>
    <t>１級</t>
  </si>
  <si>
    <t>合　　計</t>
  </si>
  <si>
    <t>内　　訳</t>
  </si>
  <si>
    <t>課長</t>
  </si>
  <si>
    <t>課長補佐</t>
  </si>
  <si>
    <t>係長</t>
  </si>
  <si>
    <t>主査</t>
  </si>
  <si>
    <t>主事</t>
  </si>
  <si>
    <t>職員</t>
  </si>
  <si>
    <t>職名</t>
  </si>
  <si>
    <t>割合</t>
  </si>
  <si>
    <t>　(4) 等級別・職名別職員数</t>
  </si>
  <si>
    <t>　(10) 特記事項</t>
  </si>
  <si>
    <t>　一般行政職の給料表について、国の見直し内容を踏まえ、平均２％引下げ。
　激変緩和のため、３年間（平成３０年３月３１日まで）の経過措置（現給保障）を実施。
　他の給料表については、一般行政職給料表との均衡を踏まえて見直しを実施。</t>
  </si>
  <si>
    <t>　　ア　給料の見直し（平成27年4月1日実施）</t>
  </si>
  <si>
    <t>　管理職員特別勤務手当について、国と同様に見直しを平成２７年４月１日実施。</t>
  </si>
  <si>
    <t>　　イ　その他の見直し</t>
  </si>
  <si>
    <t>※ ( )内は、再任用職員に係る支給割合。</t>
  </si>
  <si>
    <t>(1.45月分)</t>
  </si>
  <si>
    <t xml:space="preserve">※ </t>
  </si>
  <si>
    <t>職員手当には退職手当及び退職手当負担金を含みません。</t>
  </si>
  <si>
    <t>合計</t>
  </si>
  <si>
    <t>月額
　2,500円～23,100円</t>
  </si>
  <si>
    <t>月額
　2,000円～31,600円</t>
  </si>
  <si>
    <t>８級</t>
  </si>
  <si>
    <t>次長</t>
  </si>
  <si>
    <t>部長</t>
  </si>
  <si>
    <r>
      <t xml:space="preserve"> 交通用具利用者
 通勤距離に応じて
</t>
    </r>
    <r>
      <rPr>
        <sz val="10"/>
        <rFont val="ＭＳ 明朝"/>
        <family val="1"/>
      </rPr>
      <t>（2㎞未満は支給なし）</t>
    </r>
  </si>
  <si>
    <t>「平均給与月額」とは、給料月額と毎月支払われる扶養手当、住居手当、時間外勤務手当などのすべての諸手当の額を合計したものであり、地方公務員給与実態調査において明らかにされているものです。
　</t>
  </si>
  <si>
    <t>(0.90月分)</t>
  </si>
  <si>
    <t>令和2年度</t>
  </si>
  <si>
    <t>令和2年度</t>
  </si>
  <si>
    <t>令和2年度</t>
  </si>
  <si>
    <t>※ 職員数については正規職員のデータです。</t>
  </si>
  <si>
    <t>職員数及び給与費については正規職員のデータです。</t>
  </si>
  <si>
    <t>平均給料･平均給与の月額及び平均年齢については正規職員のデータです。</t>
  </si>
  <si>
    <t>　「伊勢広域環境組合人事行政の運営等の状況の公表に関する条例」の規定に基づき、組合職員の給与や職員数を公表します。
　なお、伊勢広域環境組合の条例の一部は、伊勢市の条例に準じています。</t>
  </si>
  <si>
    <t>　(1) 職員の任免状況(令和3年度)</t>
  </si>
  <si>
    <t>令和2年度</t>
  </si>
  <si>
    <t>令和3年度</t>
  </si>
  <si>
    <t>令和3年度</t>
  </si>
  <si>
    <t>(令和4年4月1日現在)(単位 円)</t>
  </si>
  <si>
    <t>(令和3年度組合会計決算)</t>
  </si>
  <si>
    <t>職員数は、令和4年年3月31日現在の人数です。</t>
  </si>
  <si>
    <t>　(5) 職員の平均給料･平均給与の月額及び平均年齢(令和4年4月1日現在)</t>
  </si>
  <si>
    <t>令和3年度</t>
  </si>
  <si>
    <t>(令和3年度4月1日現在)</t>
  </si>
  <si>
    <t>(令和3年度支給割合)</t>
  </si>
  <si>
    <t>三重県総合事務組合実施の研修</t>
  </si>
  <si>
    <t>その他の研修</t>
  </si>
  <si>
    <t>(1.35月分)</t>
  </si>
  <si>
    <t>(令和3年度組合会計決算)</t>
  </si>
  <si>
    <t>令和3年度　伊勢広域環境組合人事行政の運営等の状況</t>
  </si>
  <si>
    <t>令和4年9月8日</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</si>
</sst>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千&quot;&quot;円&quot;"/>
    <numFmt numFmtId="178" formatCode="#,##0&quot;人&quot;"/>
    <numFmt numFmtId="179" formatCode="0.0%"/>
    <numFmt numFmtId="180" formatCode="#,##0&quot;円&quot;"/>
    <numFmt numFmtId="181" formatCode="#,##0&quot;件&quot;"/>
    <numFmt numFmtId="182" formatCode="#,##0.0&quot;歳&quot;"/>
    <numFmt numFmtId="183" formatCode="#,##0.00&quot;月&quot;&quot;分&quot;"/>
    <numFmt numFmtId="184" formatCode="[$-411]ggge&quot;年&quot;m&quot;月&quot;d&quot;日現在&quot;"/>
    <numFmt numFmtId="185" formatCode="[$-411]ge&quot;.&quot;mm&quot;.&quot;dd"/>
    <numFmt numFmtId="186" formatCode="0.0_ "/>
    <numFmt numFmtId="187" formatCode="General&quot;名&quot;"/>
    <numFmt numFmtId="188" formatCode="General&quot;日&quot;"/>
    <numFmt numFmtId="189" formatCode="[$-411]ggge&quot;年&quot;m&quot;月&quot;d&quot;日現在&quot;;@"/>
    <numFmt numFmtId="190" formatCode="\(General\)"/>
    <numFmt numFmtId="191" formatCode="\(#,##0\);&quot;(△ &quot;#,##0\)"/>
    <numFmt numFmtId="192" formatCode="0.000%"/>
    <numFmt numFmtId="193" formatCode="[$]ggge&quot;年&quot;m&quot;月&quot;d&quot;日&quot;;@"/>
    <numFmt numFmtId="194" formatCode="[$-411]gge&quot;年&quot;m&quot;月&quot;d&quot;日&quot;;@"/>
    <numFmt numFmtId="195" formatCode="[$]gge&quot;年&quot;m&quot;月&quot;d&quot;日&quot;;@"/>
    <numFmt numFmtId="196" formatCode="###&quot;単位&quot;"/>
    <numFmt numFmtId="197" formatCode="0.0"/>
    <numFmt numFmtId="198" formatCode="[$]ggge&quot;年&quot;m&quot;月&quot;d&quot;日&quot;;@"/>
    <numFmt numFmtId="199" formatCode="[$]gge&quot;年&quot;m&quot;月&quot;d&quot;日&quot;;@"/>
  </numFmts>
  <fonts count="31">
    <font>
      <sz val="12"/>
      <name val="ＭＳ 明朝"/>
      <family val="1"/>
    </font>
    <font>
      <sz val="6"/>
      <name val="ＭＳ 明朝"/>
      <family val="1"/>
    </font>
    <font>
      <sz val="14"/>
      <name val="ＭＳ 明朝"/>
      <family val="1"/>
    </font>
    <font>
      <sz val="10"/>
      <name val="ＭＳ 明朝"/>
      <family val="1"/>
    </font>
    <font>
      <sz val="11"/>
      <name val="ＭＳ 明朝"/>
      <family val="1"/>
    </font>
    <font>
      <sz val="9"/>
      <name val="ＭＳ 明朝"/>
      <family val="1"/>
    </font>
    <font>
      <sz val="11"/>
      <color indexed="10"/>
      <name val="ＭＳ 明朝"/>
      <family val="1"/>
    </font>
    <font>
      <u val="single"/>
      <sz val="10.2"/>
      <color indexed="12"/>
      <name val="ＭＳ 明朝"/>
      <family val="1"/>
    </font>
    <font>
      <u val="single"/>
      <sz val="10.2"/>
      <color indexed="36"/>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name val="ＭＳ Ｐ明朝"/>
      <family val="1"/>
    </font>
    <font>
      <sz val="12"/>
      <color indexed="17"/>
      <name val="ＭＳ 明朝"/>
      <family val="1"/>
    </font>
    <font>
      <sz val="11"/>
      <name val="ＭＳ Ｐゴシック"/>
      <family val="3"/>
    </font>
    <font>
      <sz val="10.5"/>
      <name val="ＭＳ 明朝"/>
      <family val="1"/>
    </font>
    <font>
      <sz val="11"/>
      <color indexed="8"/>
      <name val="ＭＳ Ｐゴシック"/>
      <family val="3"/>
    </font>
    <font>
      <sz val="11"/>
      <color rgb="FFFF000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hair"/>
      <top style="hair"/>
      <bottom>
        <color indexed="63"/>
      </bottom>
      <diagonal style="hair"/>
    </border>
    <border diagonalDown="1">
      <left style="hair"/>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right style="thin"/>
      <top/>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8" fillId="0" borderId="0" applyNumberFormat="0" applyAlignment="0">
      <protection/>
    </xf>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2" fillId="0" borderId="0">
      <alignment/>
      <protection/>
    </xf>
    <xf numFmtId="0" fontId="26" fillId="4" borderId="0" applyNumberFormat="0" applyBorder="0" applyAlignment="0" applyProtection="0"/>
  </cellStyleXfs>
  <cellXfs count="222">
    <xf numFmtId="0" fontId="0" fillId="0" borderId="0" xfId="0"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183" fontId="4" fillId="0" borderId="0" xfId="0" applyNumberFormat="1" applyFont="1" applyFill="1" applyBorder="1" applyAlignment="1">
      <alignment horizontal="center" vertical="center"/>
    </xf>
    <xf numFmtId="183" fontId="4" fillId="0" borderId="0" xfId="0" applyNumberFormat="1" applyFont="1" applyFill="1" applyBorder="1" applyAlignment="1">
      <alignment vertical="center"/>
    </xf>
    <xf numFmtId="0" fontId="4" fillId="0" borderId="10" xfId="0" applyFont="1" applyFill="1" applyBorder="1" applyAlignment="1">
      <alignment horizontal="center" vertical="center"/>
    </xf>
    <xf numFmtId="0" fontId="4" fillId="0" borderId="0" xfId="0" applyFont="1" applyFill="1" applyAlignment="1">
      <alignment vertical="center" wrapText="1"/>
    </xf>
    <xf numFmtId="0" fontId="4" fillId="0" borderId="11" xfId="0" applyFont="1" applyFill="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190" fontId="4" fillId="0" borderId="10" xfId="0" applyNumberFormat="1" applyFont="1" applyFill="1" applyBorder="1" applyAlignment="1">
      <alignment horizontal="center" vertical="center"/>
    </xf>
    <xf numFmtId="190" fontId="4" fillId="0" borderId="12" xfId="0" applyNumberFormat="1" applyFont="1" applyFill="1" applyBorder="1" applyAlignment="1">
      <alignment horizontal="center" vertical="center"/>
    </xf>
    <xf numFmtId="180" fontId="4" fillId="0" borderId="11" xfId="0" applyNumberFormat="1" applyFont="1" applyFill="1" applyBorder="1" applyAlignment="1">
      <alignment horizontal="center" vertical="center"/>
    </xf>
    <xf numFmtId="0" fontId="30" fillId="0" borderId="13"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5" xfId="0" applyFont="1" applyFill="1" applyBorder="1" applyAlignment="1">
      <alignment horizontal="center" vertical="center"/>
    </xf>
    <xf numFmtId="0" fontId="4" fillId="0" borderId="11"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179" fontId="4" fillId="0" borderId="11" xfId="42" applyNumberFormat="1" applyFont="1" applyFill="1" applyBorder="1" applyAlignment="1">
      <alignment horizontal="center" vertical="center"/>
    </xf>
    <xf numFmtId="179" fontId="4" fillId="0" borderId="10" xfId="42" applyNumberFormat="1" applyFont="1" applyFill="1" applyBorder="1" applyAlignment="1">
      <alignment horizontal="center" vertical="center"/>
    </xf>
    <xf numFmtId="179" fontId="4" fillId="0" borderId="12" xfId="42"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177" fontId="4" fillId="0" borderId="11" xfId="0" applyNumberFormat="1" applyFont="1" applyFill="1" applyBorder="1" applyAlignment="1">
      <alignment horizontal="right" vertical="center"/>
    </xf>
    <xf numFmtId="177" fontId="4" fillId="0" borderId="10"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80" fontId="4" fillId="0" borderId="10" xfId="0" applyNumberFormat="1" applyFont="1" applyFill="1" applyBorder="1" applyAlignment="1">
      <alignment horizontal="center" vertical="center"/>
    </xf>
    <xf numFmtId="180" fontId="4" fillId="0" borderId="12" xfId="0" applyNumberFormat="1" applyFont="1" applyFill="1" applyBorder="1" applyAlignment="1">
      <alignment horizontal="center" vertical="center"/>
    </xf>
    <xf numFmtId="180" fontId="4" fillId="0" borderId="11" xfId="49" applyNumberFormat="1" applyFont="1" applyFill="1" applyBorder="1" applyAlignment="1">
      <alignment horizontal="center" vertical="center"/>
    </xf>
    <xf numFmtId="180" fontId="4" fillId="0" borderId="10" xfId="49" applyNumberFormat="1" applyFont="1" applyFill="1" applyBorder="1" applyAlignment="1">
      <alignment horizontal="center" vertical="center"/>
    </xf>
    <xf numFmtId="180" fontId="4" fillId="0" borderId="12" xfId="49"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49" fontId="4" fillId="0" borderId="0" xfId="0" applyNumberFormat="1" applyFont="1" applyFill="1" applyAlignment="1">
      <alignment vertical="center"/>
    </xf>
    <xf numFmtId="0" fontId="3" fillId="0" borderId="0" xfId="0" applyFont="1" applyFill="1" applyAlignment="1">
      <alignment horizontal="righ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1" xfId="0" applyFont="1" applyFill="1" applyBorder="1" applyAlignment="1">
      <alignmen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190" fontId="4" fillId="0" borderId="17" xfId="0" applyNumberFormat="1" applyFont="1" applyFill="1" applyBorder="1" applyAlignment="1">
      <alignment horizontal="center" vertical="center"/>
    </xf>
    <xf numFmtId="190" fontId="4" fillId="0" borderId="18" xfId="0" applyNumberFormat="1" applyFont="1" applyFill="1" applyBorder="1" applyAlignment="1">
      <alignment horizontal="center" vertical="center"/>
    </xf>
    <xf numFmtId="176" fontId="4" fillId="0" borderId="16" xfId="0" applyNumberFormat="1" applyFont="1" applyFill="1" applyBorder="1" applyAlignment="1">
      <alignment vertical="center"/>
    </xf>
    <xf numFmtId="176" fontId="4" fillId="0" borderId="17" xfId="0" applyNumberFormat="1" applyFont="1" applyFill="1" applyBorder="1" applyAlignment="1">
      <alignment vertical="center"/>
    </xf>
    <xf numFmtId="191" fontId="4" fillId="0" borderId="17" xfId="0" applyNumberFormat="1" applyFont="1" applyFill="1" applyBorder="1" applyAlignment="1">
      <alignment horizontal="center" vertical="center"/>
    </xf>
    <xf numFmtId="191" fontId="4" fillId="0" borderId="18" xfId="0" applyNumberFormat="1"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176" fontId="4" fillId="0" borderId="19" xfId="0" applyNumberFormat="1" applyFont="1" applyFill="1" applyBorder="1" applyAlignment="1">
      <alignment vertical="center"/>
    </xf>
    <xf numFmtId="176" fontId="4" fillId="0" borderId="20" xfId="0" applyNumberFormat="1" applyFont="1" applyFill="1" applyBorder="1" applyAlignment="1">
      <alignment vertical="center"/>
    </xf>
    <xf numFmtId="191" fontId="4" fillId="0" borderId="20" xfId="0" applyNumberFormat="1" applyFont="1" applyFill="1" applyBorder="1" applyAlignment="1">
      <alignment horizontal="center" vertical="center"/>
    </xf>
    <xf numFmtId="191" fontId="4" fillId="0" borderId="21"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9" xfId="0" applyFont="1" applyFill="1" applyBorder="1" applyAlignment="1">
      <alignment vertical="center"/>
    </xf>
    <xf numFmtId="0" fontId="4" fillId="0" borderId="20" xfId="0" applyFont="1" applyFill="1" applyBorder="1" applyAlignment="1">
      <alignment vertical="center"/>
    </xf>
    <xf numFmtId="190" fontId="4" fillId="0" borderId="20" xfId="0" applyNumberFormat="1" applyFont="1" applyFill="1" applyBorder="1" applyAlignment="1">
      <alignment horizontal="center" vertical="center"/>
    </xf>
    <xf numFmtId="190" fontId="4" fillId="0" borderId="21" xfId="0" applyNumberFormat="1" applyFont="1" applyFill="1" applyBorder="1" applyAlignment="1">
      <alignment horizontal="center" vertical="center"/>
    </xf>
    <xf numFmtId="0" fontId="4" fillId="0" borderId="22" xfId="0" applyFont="1" applyFill="1" applyBorder="1" applyAlignment="1">
      <alignment vertical="center" wrapText="1"/>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0" fontId="4" fillId="0" borderId="0" xfId="0" applyFont="1" applyFill="1" applyBorder="1" applyAlignment="1">
      <alignment horizontal="center" vertical="center"/>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4" fillId="0" borderId="12" xfId="0" applyFont="1" applyFill="1" applyBorder="1" applyAlignment="1">
      <alignment vertical="center"/>
    </xf>
    <xf numFmtId="0" fontId="4" fillId="0" borderId="11" xfId="0" applyFont="1" applyFill="1" applyBorder="1" applyAlignment="1">
      <alignment horizontal="right" vertical="center"/>
    </xf>
    <xf numFmtId="0" fontId="4" fillId="0" borderId="10" xfId="0" applyFont="1" applyFill="1" applyBorder="1" applyAlignment="1">
      <alignment horizontal="right" vertical="center"/>
    </xf>
    <xf numFmtId="176" fontId="4" fillId="0" borderId="11" xfId="0" applyNumberFormat="1" applyFont="1" applyFill="1" applyBorder="1" applyAlignment="1">
      <alignment horizontal="right" vertical="center"/>
    </xf>
    <xf numFmtId="176" fontId="4" fillId="0" borderId="10" xfId="0" applyNumberFormat="1" applyFont="1" applyFill="1" applyBorder="1" applyAlignment="1">
      <alignment horizontal="right" vertical="center"/>
    </xf>
    <xf numFmtId="191" fontId="4" fillId="0" borderId="12" xfId="0" applyNumberFormat="1" applyFont="1" applyFill="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4" fillId="0" borderId="2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30" fillId="0" borderId="11"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12" xfId="0" applyFont="1" applyFill="1" applyBorder="1" applyAlignment="1">
      <alignment horizontal="center" vertical="center"/>
    </xf>
    <xf numFmtId="192" fontId="4" fillId="0" borderId="0" xfId="0" applyNumberFormat="1" applyFont="1" applyFill="1" applyAlignment="1">
      <alignment horizontal="center" vertical="center"/>
    </xf>
    <xf numFmtId="179"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177" fontId="4" fillId="0" borderId="11"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12" xfId="0" applyNumberFormat="1" applyFont="1" applyFill="1" applyBorder="1" applyAlignment="1">
      <alignment horizontal="center" vertical="center"/>
    </xf>
    <xf numFmtId="38" fontId="4" fillId="0" borderId="11" xfId="49" applyFont="1" applyFill="1" applyBorder="1" applyAlignment="1">
      <alignment vertical="center"/>
    </xf>
    <xf numFmtId="38" fontId="4" fillId="0" borderId="10" xfId="49" applyFont="1" applyFill="1" applyBorder="1" applyAlignment="1">
      <alignment vertical="center"/>
    </xf>
    <xf numFmtId="0" fontId="4" fillId="0" borderId="2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38" fontId="4" fillId="0" borderId="11" xfId="49" applyFont="1" applyFill="1" applyBorder="1" applyAlignment="1">
      <alignment horizontal="center" vertical="center"/>
    </xf>
    <xf numFmtId="38" fontId="4" fillId="0" borderId="10" xfId="49" applyFont="1" applyFill="1" applyBorder="1" applyAlignment="1">
      <alignment horizontal="center" vertical="center"/>
    </xf>
    <xf numFmtId="38" fontId="4" fillId="0" borderId="12" xfId="49"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38" fontId="6" fillId="0" borderId="30" xfId="49" applyFont="1" applyFill="1" applyBorder="1" applyAlignment="1">
      <alignment horizontal="center" vertical="center"/>
    </xf>
    <xf numFmtId="38" fontId="6" fillId="0" borderId="31" xfId="49" applyFont="1" applyFill="1" applyBorder="1" applyAlignment="1">
      <alignment horizontal="center" vertical="center"/>
    </xf>
    <xf numFmtId="38" fontId="6" fillId="0" borderId="32" xfId="49"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178" fontId="4" fillId="0" borderId="11"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xf>
    <xf numFmtId="178" fontId="4" fillId="0" borderId="12" xfId="0" applyNumberFormat="1" applyFont="1" applyFill="1" applyBorder="1" applyAlignment="1">
      <alignment horizontal="center" vertical="center"/>
    </xf>
    <xf numFmtId="177" fontId="4" fillId="0" borderId="11" xfId="0" applyNumberFormat="1" applyFont="1" applyFill="1" applyBorder="1" applyAlignment="1">
      <alignment vertical="center"/>
    </xf>
    <xf numFmtId="177" fontId="4" fillId="0" borderId="10" xfId="0" applyNumberFormat="1" applyFont="1" applyFill="1" applyBorder="1" applyAlignment="1">
      <alignment vertical="center"/>
    </xf>
    <xf numFmtId="177" fontId="4" fillId="0" borderId="12" xfId="0" applyNumberFormat="1" applyFont="1" applyFill="1" applyBorder="1" applyAlignment="1">
      <alignment vertical="center"/>
    </xf>
    <xf numFmtId="0" fontId="3" fillId="0" borderId="0" xfId="0" applyFont="1" applyFill="1" applyAlignment="1">
      <alignment vertical="center"/>
    </xf>
    <xf numFmtId="182" fontId="4" fillId="0" borderId="11" xfId="42" applyNumberFormat="1" applyFont="1" applyFill="1" applyBorder="1" applyAlignment="1">
      <alignment horizontal="center" vertical="center"/>
    </xf>
    <xf numFmtId="182" fontId="4" fillId="0" borderId="10" xfId="42" applyNumberFormat="1" applyFont="1" applyFill="1" applyBorder="1" applyAlignment="1">
      <alignment horizontal="center" vertical="center"/>
    </xf>
    <xf numFmtId="182" fontId="4" fillId="0" borderId="12" xfId="42" applyNumberFormat="1" applyFont="1" applyFill="1" applyBorder="1" applyAlignment="1">
      <alignment horizontal="center" vertical="center"/>
    </xf>
    <xf numFmtId="0" fontId="4" fillId="0" borderId="28" xfId="0" applyFont="1" applyFill="1" applyBorder="1" applyAlignment="1">
      <alignment vertical="center"/>
    </xf>
    <xf numFmtId="0" fontId="4" fillId="0" borderId="0" xfId="0" applyFont="1" applyFill="1" applyAlignment="1">
      <alignment vertical="top"/>
    </xf>
    <xf numFmtId="0" fontId="4" fillId="0" borderId="0" xfId="0" applyFont="1" applyFill="1" applyBorder="1" applyAlignment="1">
      <alignment horizontal="left" vertical="top" wrapText="1"/>
    </xf>
    <xf numFmtId="0" fontId="4" fillId="0" borderId="0" xfId="0" applyFont="1" applyFill="1" applyAlignment="1">
      <alignment horizontal="lef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0" borderId="28" xfId="0" applyFont="1" applyFill="1" applyBorder="1" applyAlignment="1">
      <alignment vertical="center" wrapText="1"/>
    </xf>
    <xf numFmtId="0" fontId="4" fillId="0" borderId="0" xfId="0" applyFont="1" applyFill="1" applyBorder="1" applyAlignment="1">
      <alignment vertical="center" wrapText="1"/>
    </xf>
    <xf numFmtId="0" fontId="4" fillId="0" borderId="29"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183" fontId="4" fillId="0" borderId="16" xfId="0" applyNumberFormat="1" applyFont="1" applyFill="1" applyBorder="1" applyAlignment="1">
      <alignment horizontal="center" vertical="center"/>
    </xf>
    <xf numFmtId="183" fontId="4" fillId="0" borderId="17" xfId="0" applyNumberFormat="1" applyFont="1" applyFill="1" applyBorder="1" applyAlignment="1">
      <alignment horizontal="center" vertical="center"/>
    </xf>
    <xf numFmtId="183" fontId="4" fillId="0" borderId="18" xfId="0" applyNumberFormat="1" applyFont="1" applyFill="1" applyBorder="1" applyAlignment="1">
      <alignment horizontal="center" vertical="center"/>
    </xf>
    <xf numFmtId="183" fontId="4" fillId="0" borderId="19" xfId="0" applyNumberFormat="1" applyFont="1" applyFill="1" applyBorder="1" applyAlignment="1">
      <alignment horizontal="center" vertical="center"/>
    </xf>
    <xf numFmtId="183" fontId="4" fillId="0" borderId="20" xfId="0" applyNumberFormat="1" applyFont="1" applyFill="1" applyBorder="1" applyAlignment="1">
      <alignment horizontal="center" vertical="center"/>
    </xf>
    <xf numFmtId="183" fontId="4" fillId="0" borderId="21" xfId="0" applyNumberFormat="1"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33" xfId="0" applyFont="1" applyFill="1" applyBorder="1" applyAlignment="1">
      <alignment vertical="center" wrapText="1"/>
    </xf>
    <xf numFmtId="0" fontId="4" fillId="0" borderId="34" xfId="0" applyFont="1" applyFill="1" applyBorder="1" applyAlignment="1">
      <alignment vertical="center" wrapText="1"/>
    </xf>
    <xf numFmtId="0" fontId="4" fillId="0" borderId="35" xfId="0" applyFont="1" applyFill="1" applyBorder="1" applyAlignment="1">
      <alignment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9" xfId="0" applyFont="1" applyFill="1" applyBorder="1" applyAlignment="1">
      <alignment vertical="center" wrapText="1"/>
    </xf>
    <xf numFmtId="0" fontId="4" fillId="0" borderId="40" xfId="0" applyFont="1" applyFill="1" applyBorder="1" applyAlignment="1">
      <alignment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39" xfId="0" applyFont="1" applyFill="1" applyBorder="1" applyAlignment="1">
      <alignment vertical="center"/>
    </xf>
    <xf numFmtId="0" fontId="4" fillId="0" borderId="0" xfId="0" applyFont="1" applyFill="1" applyBorder="1" applyAlignment="1">
      <alignment vertical="center"/>
    </xf>
    <xf numFmtId="0" fontId="4" fillId="0" borderId="40" xfId="0" applyFont="1" applyFill="1" applyBorder="1" applyAlignment="1">
      <alignment vertical="center"/>
    </xf>
    <xf numFmtId="0" fontId="4" fillId="0" borderId="36" xfId="0" applyFont="1" applyFill="1" applyBorder="1" applyAlignment="1">
      <alignment vertical="center" wrapText="1"/>
    </xf>
    <xf numFmtId="0" fontId="4" fillId="0" borderId="37" xfId="0" applyFont="1" applyFill="1" applyBorder="1" applyAlignment="1">
      <alignment vertical="center" wrapText="1"/>
    </xf>
    <xf numFmtId="0" fontId="4" fillId="0" borderId="38" xfId="0" applyFont="1" applyFill="1" applyBorder="1" applyAlignment="1">
      <alignment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12" xfId="0" applyFont="1" applyFill="1" applyBorder="1" applyAlignment="1">
      <alignment vertical="center"/>
    </xf>
    <xf numFmtId="187" fontId="4" fillId="0" borderId="11" xfId="0" applyNumberFormat="1" applyFont="1" applyFill="1" applyBorder="1" applyAlignment="1">
      <alignment horizontal="center" vertical="center"/>
    </xf>
    <xf numFmtId="187" fontId="4" fillId="0" borderId="10" xfId="0" applyNumberFormat="1" applyFont="1" applyFill="1" applyBorder="1" applyAlignment="1">
      <alignment horizontal="center" vertical="center"/>
    </xf>
    <xf numFmtId="187" fontId="4" fillId="0" borderId="12" xfId="0" applyNumberFormat="1" applyFont="1" applyFill="1" applyBorder="1" applyAlignment="1">
      <alignment horizontal="center" vertical="center"/>
    </xf>
    <xf numFmtId="188" fontId="4" fillId="0" borderId="11" xfId="0" applyNumberFormat="1" applyFont="1" applyFill="1" applyBorder="1" applyAlignment="1">
      <alignment horizontal="center" vertical="center"/>
    </xf>
    <xf numFmtId="188" fontId="4" fillId="0" borderId="10" xfId="0" applyNumberFormat="1" applyFont="1" applyFill="1" applyBorder="1" applyAlignment="1">
      <alignment horizontal="center" vertical="center"/>
    </xf>
    <xf numFmtId="188" fontId="4" fillId="0" borderId="12" xfId="0" applyNumberFormat="1" applyFont="1" applyFill="1" applyBorder="1" applyAlignment="1">
      <alignment horizontal="center" vertical="center"/>
    </xf>
    <xf numFmtId="0" fontId="4" fillId="0" borderId="0" xfId="0" applyFont="1" applyFill="1" applyBorder="1" applyAlignment="1">
      <alignment vertical="center"/>
    </xf>
    <xf numFmtId="180" fontId="4" fillId="0" borderId="16" xfId="0" applyNumberFormat="1" applyFont="1" applyFill="1" applyBorder="1" applyAlignment="1">
      <alignment horizontal="center" vertical="center"/>
    </xf>
    <xf numFmtId="180" fontId="4" fillId="0" borderId="17" xfId="0" applyNumberFormat="1" applyFont="1" applyFill="1" applyBorder="1" applyAlignment="1">
      <alignment horizontal="center" vertical="center"/>
    </xf>
    <xf numFmtId="180" fontId="4" fillId="0" borderId="18" xfId="0" applyNumberFormat="1" applyFont="1" applyFill="1" applyBorder="1" applyAlignment="1">
      <alignment horizontal="center" vertical="center"/>
    </xf>
    <xf numFmtId="180" fontId="4" fillId="0" borderId="28"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180" fontId="4" fillId="0" borderId="29" xfId="0" applyNumberFormat="1" applyFont="1" applyFill="1" applyBorder="1" applyAlignment="1">
      <alignment horizontal="center" vertical="center"/>
    </xf>
    <xf numFmtId="180" fontId="4" fillId="0" borderId="19" xfId="0" applyNumberFormat="1" applyFont="1" applyFill="1" applyBorder="1" applyAlignment="1">
      <alignment horizontal="center" vertical="center"/>
    </xf>
    <xf numFmtId="180" fontId="4" fillId="0" borderId="20" xfId="0" applyNumberFormat="1" applyFont="1" applyFill="1" applyBorder="1" applyAlignment="1">
      <alignment horizontal="center" vertical="center"/>
    </xf>
    <xf numFmtId="180" fontId="4" fillId="0" borderId="21" xfId="0" applyNumberFormat="1" applyFont="1" applyFill="1" applyBorder="1" applyAlignment="1">
      <alignment horizontal="center" vertical="center"/>
    </xf>
    <xf numFmtId="49" fontId="4" fillId="0" borderId="0" xfId="0" applyNumberFormat="1" applyFont="1" applyFill="1" applyAlignment="1">
      <alignment vertical="center"/>
    </xf>
    <xf numFmtId="0" fontId="4" fillId="0" borderId="0" xfId="0" applyFont="1" applyFill="1" applyAlignment="1">
      <alignment vertical="center"/>
    </xf>
    <xf numFmtId="49" fontId="4" fillId="0" borderId="0" xfId="0" applyNumberFormat="1" applyFont="1" applyFill="1" applyAlignment="1">
      <alignment vertical="center"/>
    </xf>
    <xf numFmtId="181" fontId="4" fillId="0" borderId="11"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xf>
    <xf numFmtId="181" fontId="4" fillId="0" borderId="12" xfId="0" applyNumberFormat="1" applyFont="1"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設計書" xfId="60"/>
    <cellStyle name="説明文" xfId="61"/>
    <cellStyle name="Currency [0]" xfId="62"/>
    <cellStyle name="Currency" xfId="63"/>
    <cellStyle name="入力" xfId="64"/>
    <cellStyle name="標準 2" xfId="65"/>
    <cellStyle name="標準 3" xfId="66"/>
    <cellStyle name="標準 4" xfId="67"/>
    <cellStyle name="標準 5" xfId="68"/>
    <cellStyle name="標準 6" xfId="69"/>
    <cellStyle name="標準 7" xfId="70"/>
    <cellStyle name="Followed Hyperlink"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N229"/>
  <sheetViews>
    <sheetView showGridLines="0" tabSelected="1" zoomScale="85" zoomScaleNormal="85" zoomScalePageLayoutView="0" workbookViewId="0" topLeftCell="A1">
      <selection activeCell="B11" sqref="B11"/>
    </sheetView>
  </sheetViews>
  <sheetFormatPr defaultColWidth="8.796875" defaultRowHeight="15" customHeight="1" outlineLevelRow="1"/>
  <cols>
    <col min="1" max="1" width="0.8984375" style="1" customWidth="1"/>
    <col min="2" max="2" width="2.69921875" style="1" customWidth="1"/>
    <col min="3" max="30" width="2.59765625" style="1" customWidth="1"/>
    <col min="31" max="32" width="2.8984375" style="1" customWidth="1"/>
    <col min="33" max="33" width="3" style="1" customWidth="1"/>
    <col min="34" max="36" width="2.8984375" style="1" customWidth="1"/>
    <col min="37" max="50" width="3" style="1" customWidth="1"/>
    <col min="51" max="16384" width="9" style="1" customWidth="1"/>
  </cols>
  <sheetData>
    <row r="1" spans="2:12" s="2" customFormat="1" ht="15" customHeight="1">
      <c r="B1" s="23"/>
      <c r="C1" s="23"/>
      <c r="D1" s="23"/>
      <c r="E1" s="23"/>
      <c r="F1" s="23"/>
      <c r="G1" s="23"/>
      <c r="H1" s="23"/>
      <c r="I1" s="23"/>
      <c r="J1" s="23"/>
      <c r="K1" s="23"/>
      <c r="L1" s="23"/>
    </row>
    <row r="2" s="2" customFormat="1" ht="15" customHeight="1"/>
    <row r="3" spans="2:32" s="2" customFormat="1" ht="17.25">
      <c r="B3" s="38" t="s">
        <v>221</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row>
    <row r="4" spans="2:32" s="2" customFormat="1" ht="15" customHeight="1">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row>
    <row r="5" spans="2:32" s="2" customFormat="1" ht="15" customHeight="1">
      <c r="B5" s="22" t="s">
        <v>205</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s="2" customFormat="1" ht="15" customHeight="1">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2:32" s="2" customFormat="1" ht="15" customHeight="1">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row>
    <row r="8" spans="2:32" s="2" customFormat="1" ht="15" customHeight="1">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row>
    <row r="9" spans="2:30" s="2" customFormat="1" ht="15" customHeight="1">
      <c r="B9" s="8"/>
      <c r="C9" s="8"/>
      <c r="D9" s="8"/>
      <c r="E9" s="8"/>
      <c r="F9" s="8"/>
      <c r="G9" s="8"/>
      <c r="H9" s="8"/>
      <c r="I9" s="8"/>
      <c r="J9" s="8"/>
      <c r="K9" s="8"/>
      <c r="L9" s="8"/>
      <c r="M9" s="8"/>
      <c r="N9" s="8"/>
      <c r="O9" s="8"/>
      <c r="P9" s="8"/>
      <c r="Q9" s="8"/>
      <c r="R9" s="8"/>
      <c r="S9" s="8"/>
      <c r="T9" s="8"/>
      <c r="U9" s="8"/>
      <c r="V9" s="8"/>
      <c r="W9" s="8"/>
      <c r="X9" s="8"/>
      <c r="Y9" s="8"/>
      <c r="Z9" s="8"/>
      <c r="AA9" s="8"/>
      <c r="AB9" s="8"/>
      <c r="AC9" s="8"/>
      <c r="AD9" s="8"/>
    </row>
    <row r="10" spans="2:12" s="2" customFormat="1" ht="15" customHeight="1">
      <c r="B10" s="40" t="s">
        <v>222</v>
      </c>
      <c r="C10" s="40"/>
      <c r="D10" s="40"/>
      <c r="E10" s="40"/>
      <c r="F10" s="40"/>
      <c r="G10" s="40"/>
      <c r="H10" s="40"/>
      <c r="I10" s="40"/>
      <c r="J10" s="40"/>
      <c r="K10" s="40"/>
      <c r="L10" s="40"/>
    </row>
    <row r="11" s="2" customFormat="1" ht="15" customHeight="1">
      <c r="V11" s="2" t="s">
        <v>0</v>
      </c>
    </row>
    <row r="12" s="2" customFormat="1" ht="15" customHeight="1">
      <c r="V12" s="2" t="s">
        <v>1</v>
      </c>
    </row>
    <row r="13" s="2" customFormat="1" ht="15" customHeight="1"/>
    <row r="14" s="2" customFormat="1" ht="15" customHeight="1">
      <c r="B14" s="2" t="s">
        <v>2</v>
      </c>
    </row>
    <row r="15" spans="2:28" s="2" customFormat="1" ht="15" customHeight="1">
      <c r="B15" s="2" t="s">
        <v>206</v>
      </c>
      <c r="AB15" s="41" t="s">
        <v>146</v>
      </c>
    </row>
    <row r="16" spans="3:28" s="2" customFormat="1" ht="15" customHeight="1">
      <c r="C16" s="42" t="s">
        <v>137</v>
      </c>
      <c r="D16" s="43"/>
      <c r="E16" s="43"/>
      <c r="F16" s="43"/>
      <c r="G16" s="44"/>
      <c r="H16" s="42" t="s">
        <v>148</v>
      </c>
      <c r="I16" s="43"/>
      <c r="J16" s="43"/>
      <c r="K16" s="44"/>
      <c r="L16" s="21" t="s">
        <v>149</v>
      </c>
      <c r="M16" s="11"/>
      <c r="N16" s="11"/>
      <c r="O16" s="11"/>
      <c r="P16" s="11"/>
      <c r="Q16" s="11"/>
      <c r="R16" s="11"/>
      <c r="S16" s="11"/>
      <c r="T16" s="11"/>
      <c r="U16" s="11"/>
      <c r="V16" s="11"/>
      <c r="W16" s="11"/>
      <c r="X16" s="11"/>
      <c r="Y16" s="11"/>
      <c r="Z16" s="11"/>
      <c r="AA16" s="11"/>
      <c r="AB16" s="12"/>
    </row>
    <row r="17" spans="3:28" s="2" customFormat="1" ht="15" customHeight="1">
      <c r="C17" s="45"/>
      <c r="D17" s="46"/>
      <c r="E17" s="46"/>
      <c r="F17" s="46"/>
      <c r="G17" s="47"/>
      <c r="H17" s="45"/>
      <c r="I17" s="46"/>
      <c r="J17" s="46"/>
      <c r="K17" s="47"/>
      <c r="L17" s="21" t="s">
        <v>143</v>
      </c>
      <c r="M17" s="11"/>
      <c r="N17" s="11"/>
      <c r="O17" s="12"/>
      <c r="P17" s="21" t="s">
        <v>144</v>
      </c>
      <c r="Q17" s="11"/>
      <c r="R17" s="11"/>
      <c r="S17" s="12"/>
      <c r="T17" s="21" t="s">
        <v>145</v>
      </c>
      <c r="U17" s="11"/>
      <c r="V17" s="11"/>
      <c r="W17" s="11"/>
      <c r="X17" s="12"/>
      <c r="Y17" s="21" t="s">
        <v>12</v>
      </c>
      <c r="Z17" s="11"/>
      <c r="AA17" s="11"/>
      <c r="AB17" s="12"/>
    </row>
    <row r="18" spans="3:28" s="2" customFormat="1" ht="15" customHeight="1">
      <c r="C18" s="48" t="s">
        <v>6</v>
      </c>
      <c r="D18" s="49"/>
      <c r="E18" s="49"/>
      <c r="F18" s="49"/>
      <c r="G18" s="50"/>
      <c r="H18" s="48">
        <v>0</v>
      </c>
      <c r="I18" s="49"/>
      <c r="J18" s="49"/>
      <c r="K18" s="50"/>
      <c r="L18" s="48">
        <v>0</v>
      </c>
      <c r="M18" s="49"/>
      <c r="N18" s="49"/>
      <c r="O18" s="50"/>
      <c r="P18" s="48">
        <v>0</v>
      </c>
      <c r="Q18" s="49"/>
      <c r="R18" s="49"/>
      <c r="S18" s="50"/>
      <c r="T18" s="48">
        <v>0</v>
      </c>
      <c r="U18" s="49"/>
      <c r="V18" s="49"/>
      <c r="W18" s="49"/>
      <c r="X18" s="50"/>
      <c r="Y18" s="48">
        <f>SUM(L18:X18)</f>
        <v>0</v>
      </c>
      <c r="Z18" s="49"/>
      <c r="AA18" s="49"/>
      <c r="AB18" s="50"/>
    </row>
    <row r="19" s="2" customFormat="1" ht="15" customHeight="1"/>
    <row r="20" spans="2:20" s="2" customFormat="1" ht="15" customHeight="1">
      <c r="B20" s="2" t="s">
        <v>151</v>
      </c>
      <c r="T20" s="41" t="s">
        <v>147</v>
      </c>
    </row>
    <row r="21" spans="3:21" s="2" customFormat="1" ht="15" customHeight="1">
      <c r="C21" s="42" t="s">
        <v>3</v>
      </c>
      <c r="D21" s="43"/>
      <c r="E21" s="43"/>
      <c r="F21" s="44"/>
      <c r="G21" s="21" t="s">
        <v>6</v>
      </c>
      <c r="H21" s="11"/>
      <c r="I21" s="11"/>
      <c r="J21" s="11"/>
      <c r="K21" s="11"/>
      <c r="L21" s="11"/>
      <c r="M21" s="11"/>
      <c r="N21" s="11"/>
      <c r="O21" s="11"/>
      <c r="P21" s="12"/>
      <c r="Q21" s="42" t="s">
        <v>7</v>
      </c>
      <c r="R21" s="43"/>
      <c r="S21" s="43"/>
      <c r="T21" s="43"/>
      <c r="U21" s="44"/>
    </row>
    <row r="22" spans="3:21" s="2" customFormat="1" ht="15" customHeight="1">
      <c r="C22" s="45"/>
      <c r="D22" s="46"/>
      <c r="E22" s="46"/>
      <c r="F22" s="47"/>
      <c r="G22" s="21" t="s">
        <v>207</v>
      </c>
      <c r="H22" s="11"/>
      <c r="I22" s="11"/>
      <c r="J22" s="11"/>
      <c r="K22" s="12"/>
      <c r="L22" s="21" t="s">
        <v>208</v>
      </c>
      <c r="M22" s="11"/>
      <c r="N22" s="11"/>
      <c r="O22" s="11"/>
      <c r="P22" s="12"/>
      <c r="Q22" s="45"/>
      <c r="R22" s="46"/>
      <c r="S22" s="46"/>
      <c r="T22" s="46"/>
      <c r="U22" s="47"/>
    </row>
    <row r="23" spans="3:21" s="2" customFormat="1" ht="15" customHeight="1">
      <c r="C23" s="42" t="s">
        <v>4</v>
      </c>
      <c r="D23" s="43"/>
      <c r="E23" s="43"/>
      <c r="F23" s="44"/>
      <c r="G23" s="51">
        <v>4</v>
      </c>
      <c r="H23" s="52"/>
      <c r="I23" s="52"/>
      <c r="J23" s="53"/>
      <c r="K23" s="54"/>
      <c r="L23" s="51">
        <v>5</v>
      </c>
      <c r="M23" s="52"/>
      <c r="N23" s="52"/>
      <c r="O23" s="53"/>
      <c r="P23" s="54"/>
      <c r="Q23" s="55">
        <f>L23-G23</f>
        <v>1</v>
      </c>
      <c r="R23" s="56"/>
      <c r="S23" s="57"/>
      <c r="T23" s="57"/>
      <c r="U23" s="58"/>
    </row>
    <row r="24" spans="3:21" s="2" customFormat="1" ht="15" customHeight="1">
      <c r="C24" s="45"/>
      <c r="D24" s="46"/>
      <c r="E24" s="46"/>
      <c r="F24" s="47"/>
      <c r="G24" s="59"/>
      <c r="H24" s="60"/>
      <c r="I24" s="60"/>
      <c r="J24" s="60"/>
      <c r="K24" s="61"/>
      <c r="L24" s="59"/>
      <c r="M24" s="60"/>
      <c r="N24" s="60"/>
      <c r="O24" s="60"/>
      <c r="P24" s="61"/>
      <c r="Q24" s="62"/>
      <c r="R24" s="63"/>
      <c r="S24" s="64"/>
      <c r="T24" s="64"/>
      <c r="U24" s="65"/>
    </row>
    <row r="25" spans="3:21" s="2" customFormat="1" ht="15" customHeight="1">
      <c r="C25" s="66" t="s">
        <v>5</v>
      </c>
      <c r="D25" s="67"/>
      <c r="E25" s="67"/>
      <c r="F25" s="68"/>
      <c r="G25" s="51">
        <v>8</v>
      </c>
      <c r="H25" s="52"/>
      <c r="I25" s="52"/>
      <c r="J25" s="53"/>
      <c r="K25" s="54"/>
      <c r="L25" s="51">
        <v>8</v>
      </c>
      <c r="M25" s="52"/>
      <c r="N25" s="52"/>
      <c r="O25" s="53"/>
      <c r="P25" s="54"/>
      <c r="Q25" s="55">
        <f>L25-G25</f>
        <v>0</v>
      </c>
      <c r="R25" s="56"/>
      <c r="S25" s="57"/>
      <c r="T25" s="57"/>
      <c r="U25" s="58"/>
    </row>
    <row r="26" spans="3:21" s="2" customFormat="1" ht="15" customHeight="1">
      <c r="C26" s="69"/>
      <c r="D26" s="70"/>
      <c r="E26" s="70"/>
      <c r="F26" s="71"/>
      <c r="G26" s="72"/>
      <c r="H26" s="73"/>
      <c r="I26" s="73"/>
      <c r="J26" s="74"/>
      <c r="K26" s="75"/>
      <c r="L26" s="72"/>
      <c r="M26" s="73"/>
      <c r="N26" s="73"/>
      <c r="O26" s="74"/>
      <c r="P26" s="75"/>
      <c r="Q26" s="62"/>
      <c r="R26" s="63"/>
      <c r="S26" s="64"/>
      <c r="T26" s="64"/>
      <c r="U26" s="65"/>
    </row>
    <row r="27" s="2" customFormat="1" ht="15" customHeight="1"/>
    <row r="28" spans="2:31" s="2" customFormat="1" ht="15" customHeight="1">
      <c r="B28" s="2" t="s">
        <v>152</v>
      </c>
      <c r="AE28" s="41" t="s">
        <v>146</v>
      </c>
    </row>
    <row r="29" spans="3:33" s="2" customFormat="1" ht="15" customHeight="1">
      <c r="C29" s="76" t="s">
        <v>16</v>
      </c>
      <c r="D29" s="77"/>
      <c r="E29" s="77"/>
      <c r="F29" s="77"/>
      <c r="G29" s="77"/>
      <c r="H29" s="77"/>
      <c r="I29" s="77"/>
      <c r="J29" s="77"/>
      <c r="K29" s="78"/>
      <c r="L29" s="21" t="s">
        <v>13</v>
      </c>
      <c r="M29" s="11"/>
      <c r="N29" s="11"/>
      <c r="O29" s="11"/>
      <c r="P29" s="11"/>
      <c r="Q29" s="11"/>
      <c r="R29" s="11"/>
      <c r="S29" s="12"/>
      <c r="T29" s="66" t="s">
        <v>14</v>
      </c>
      <c r="U29" s="67"/>
      <c r="V29" s="68"/>
      <c r="W29" s="42" t="s">
        <v>150</v>
      </c>
      <c r="X29" s="43"/>
      <c r="Y29" s="43"/>
      <c r="Z29" s="43"/>
      <c r="AA29" s="43"/>
      <c r="AB29" s="43"/>
      <c r="AC29" s="43"/>
      <c r="AD29" s="43"/>
      <c r="AE29" s="44"/>
      <c r="AF29" s="79"/>
      <c r="AG29" s="79"/>
    </row>
    <row r="30" spans="3:33" s="2" customFormat="1" ht="15" customHeight="1">
      <c r="C30" s="80"/>
      <c r="D30" s="81"/>
      <c r="E30" s="81"/>
      <c r="F30" s="81"/>
      <c r="G30" s="81"/>
      <c r="H30" s="81"/>
      <c r="I30" s="81"/>
      <c r="J30" s="81"/>
      <c r="K30" s="82"/>
      <c r="L30" s="21" t="s">
        <v>199</v>
      </c>
      <c r="M30" s="11"/>
      <c r="N30" s="11"/>
      <c r="O30" s="12"/>
      <c r="P30" s="21" t="s">
        <v>208</v>
      </c>
      <c r="Q30" s="11"/>
      <c r="R30" s="11"/>
      <c r="S30" s="12"/>
      <c r="T30" s="69"/>
      <c r="U30" s="70"/>
      <c r="V30" s="71"/>
      <c r="W30" s="45"/>
      <c r="X30" s="46"/>
      <c r="Y30" s="46"/>
      <c r="Z30" s="46"/>
      <c r="AA30" s="46"/>
      <c r="AB30" s="46"/>
      <c r="AC30" s="46"/>
      <c r="AD30" s="46"/>
      <c r="AE30" s="47"/>
      <c r="AF30" s="79"/>
      <c r="AG30" s="79"/>
    </row>
    <row r="31" spans="3:33" s="2" customFormat="1" ht="15" customHeight="1">
      <c r="C31" s="66" t="s">
        <v>15</v>
      </c>
      <c r="D31" s="67"/>
      <c r="E31" s="68"/>
      <c r="F31" s="19" t="s">
        <v>8</v>
      </c>
      <c r="G31" s="20"/>
      <c r="H31" s="20"/>
      <c r="I31" s="20"/>
      <c r="J31" s="20"/>
      <c r="K31" s="83"/>
      <c r="L31" s="84">
        <v>5</v>
      </c>
      <c r="M31" s="85"/>
      <c r="N31" s="11"/>
      <c r="O31" s="12"/>
      <c r="P31" s="84">
        <v>5</v>
      </c>
      <c r="Q31" s="85"/>
      <c r="R31" s="11"/>
      <c r="S31" s="12"/>
      <c r="T31" s="86">
        <f>P31-L31</f>
        <v>0</v>
      </c>
      <c r="U31" s="87"/>
      <c r="V31" s="88"/>
      <c r="W31" s="89"/>
      <c r="X31" s="90"/>
      <c r="Y31" s="90"/>
      <c r="Z31" s="90"/>
      <c r="AA31" s="90"/>
      <c r="AB31" s="90"/>
      <c r="AC31" s="90"/>
      <c r="AD31" s="90"/>
      <c r="AE31" s="91"/>
      <c r="AF31" s="4"/>
      <c r="AG31" s="4"/>
    </row>
    <row r="32" spans="3:33" s="2" customFormat="1" ht="15" customHeight="1">
      <c r="C32" s="92"/>
      <c r="D32" s="93"/>
      <c r="E32" s="94"/>
      <c r="F32" s="19" t="s">
        <v>9</v>
      </c>
      <c r="G32" s="20"/>
      <c r="H32" s="20"/>
      <c r="I32" s="20"/>
      <c r="J32" s="20"/>
      <c r="K32" s="83"/>
      <c r="L32" s="84">
        <v>1</v>
      </c>
      <c r="M32" s="85"/>
      <c r="N32" s="11"/>
      <c r="O32" s="12"/>
      <c r="P32" s="84">
        <v>1</v>
      </c>
      <c r="Q32" s="85"/>
      <c r="R32" s="11"/>
      <c r="S32" s="12"/>
      <c r="T32" s="86">
        <f>P32-L32</f>
        <v>0</v>
      </c>
      <c r="U32" s="87"/>
      <c r="V32" s="88"/>
      <c r="W32" s="48"/>
      <c r="X32" s="49"/>
      <c r="Y32" s="49"/>
      <c r="Z32" s="49"/>
      <c r="AA32" s="49"/>
      <c r="AB32" s="49"/>
      <c r="AC32" s="49"/>
      <c r="AD32" s="49"/>
      <c r="AE32" s="50"/>
      <c r="AF32" s="4"/>
      <c r="AG32" s="4"/>
    </row>
    <row r="33" spans="3:33" s="2" customFormat="1" ht="25.5" customHeight="1">
      <c r="C33" s="92"/>
      <c r="D33" s="93"/>
      <c r="E33" s="94"/>
      <c r="F33" s="19" t="s">
        <v>10</v>
      </c>
      <c r="G33" s="20"/>
      <c r="H33" s="20"/>
      <c r="I33" s="20"/>
      <c r="J33" s="20"/>
      <c r="K33" s="83"/>
      <c r="L33" s="84">
        <v>5</v>
      </c>
      <c r="M33" s="85"/>
      <c r="N33" s="11"/>
      <c r="O33" s="12"/>
      <c r="P33" s="84">
        <v>6</v>
      </c>
      <c r="Q33" s="85"/>
      <c r="R33" s="13"/>
      <c r="S33" s="14"/>
      <c r="T33" s="86">
        <f>P33-L33</f>
        <v>1</v>
      </c>
      <c r="U33" s="87"/>
      <c r="V33" s="88"/>
      <c r="W33" s="95"/>
      <c r="X33" s="96"/>
      <c r="Y33" s="96"/>
      <c r="Z33" s="96"/>
      <c r="AA33" s="96"/>
      <c r="AB33" s="96"/>
      <c r="AC33" s="96"/>
      <c r="AD33" s="96"/>
      <c r="AE33" s="97"/>
      <c r="AF33" s="4"/>
      <c r="AG33" s="4"/>
    </row>
    <row r="34" spans="3:33" s="2" customFormat="1" ht="15" customHeight="1">
      <c r="C34" s="69"/>
      <c r="D34" s="70"/>
      <c r="E34" s="71"/>
      <c r="F34" s="19" t="s">
        <v>11</v>
      </c>
      <c r="G34" s="20"/>
      <c r="H34" s="20"/>
      <c r="I34" s="20"/>
      <c r="J34" s="20"/>
      <c r="K34" s="83"/>
      <c r="L34" s="84">
        <v>1</v>
      </c>
      <c r="M34" s="85"/>
      <c r="N34" s="11"/>
      <c r="O34" s="12"/>
      <c r="P34" s="84">
        <v>1</v>
      </c>
      <c r="Q34" s="85"/>
      <c r="R34" s="11"/>
      <c r="S34" s="12"/>
      <c r="T34" s="86">
        <f>P34-L34</f>
        <v>0</v>
      </c>
      <c r="U34" s="87"/>
      <c r="V34" s="88"/>
      <c r="W34" s="48"/>
      <c r="X34" s="49"/>
      <c r="Y34" s="49"/>
      <c r="Z34" s="49"/>
      <c r="AA34" s="49"/>
      <c r="AB34" s="49"/>
      <c r="AC34" s="49"/>
      <c r="AD34" s="49"/>
      <c r="AE34" s="50"/>
      <c r="AF34" s="4"/>
      <c r="AG34" s="4"/>
    </row>
    <row r="35" spans="3:33" s="2" customFormat="1" ht="15" customHeight="1">
      <c r="C35" s="21" t="s">
        <v>12</v>
      </c>
      <c r="D35" s="11"/>
      <c r="E35" s="11"/>
      <c r="F35" s="11"/>
      <c r="G35" s="11"/>
      <c r="H35" s="11"/>
      <c r="I35" s="11"/>
      <c r="J35" s="11"/>
      <c r="K35" s="12"/>
      <c r="L35" s="19">
        <f>SUM(L31:O34)</f>
        <v>12</v>
      </c>
      <c r="M35" s="20"/>
      <c r="N35" s="11"/>
      <c r="O35" s="12"/>
      <c r="P35" s="19">
        <f>SUM(P31:Q34)</f>
        <v>13</v>
      </c>
      <c r="Q35" s="20"/>
      <c r="R35" s="13"/>
      <c r="S35" s="14"/>
      <c r="T35" s="86">
        <f>SUM(T31:U34)</f>
        <v>1</v>
      </c>
      <c r="U35" s="87"/>
      <c r="V35" s="88"/>
      <c r="W35" s="48"/>
      <c r="X35" s="49"/>
      <c r="Y35" s="49"/>
      <c r="Z35" s="49"/>
      <c r="AA35" s="49"/>
      <c r="AB35" s="49"/>
      <c r="AC35" s="49"/>
      <c r="AD35" s="49"/>
      <c r="AE35" s="50"/>
      <c r="AF35" s="4"/>
      <c r="AG35" s="4"/>
    </row>
    <row r="36" s="2" customFormat="1" ht="15" customHeight="1"/>
    <row r="37" spans="2:22" s="2" customFormat="1" ht="15" customHeight="1">
      <c r="B37" s="23" t="s">
        <v>180</v>
      </c>
      <c r="C37" s="23"/>
      <c r="D37" s="23"/>
      <c r="E37" s="23"/>
      <c r="F37" s="23"/>
      <c r="G37" s="23"/>
      <c r="H37" s="23"/>
      <c r="I37" s="23"/>
      <c r="J37" s="23"/>
      <c r="K37" s="23"/>
      <c r="L37" s="23"/>
      <c r="M37" s="23"/>
      <c r="V37" s="41" t="s">
        <v>146</v>
      </c>
    </row>
    <row r="38" spans="3:22" s="2" customFormat="1" ht="15" customHeight="1">
      <c r="C38" s="42" t="s">
        <v>162</v>
      </c>
      <c r="D38" s="44"/>
      <c r="E38" s="21" t="s">
        <v>170</v>
      </c>
      <c r="F38" s="11"/>
      <c r="G38" s="11"/>
      <c r="H38" s="11"/>
      <c r="I38" s="11"/>
      <c r="J38" s="12"/>
      <c r="K38" s="21" t="s">
        <v>171</v>
      </c>
      <c r="L38" s="11"/>
      <c r="M38" s="11"/>
      <c r="N38" s="11"/>
      <c r="O38" s="11"/>
      <c r="P38" s="11"/>
      <c r="Q38" s="11"/>
      <c r="R38" s="11"/>
      <c r="S38" s="11"/>
      <c r="T38" s="11"/>
      <c r="U38" s="11"/>
      <c r="V38" s="12"/>
    </row>
    <row r="39" spans="3:22" s="2" customFormat="1" ht="15" customHeight="1">
      <c r="C39" s="45"/>
      <c r="D39" s="47"/>
      <c r="E39" s="21" t="s">
        <v>138</v>
      </c>
      <c r="F39" s="11"/>
      <c r="G39" s="12"/>
      <c r="H39" s="21" t="s">
        <v>179</v>
      </c>
      <c r="I39" s="11"/>
      <c r="J39" s="12"/>
      <c r="K39" s="21" t="s">
        <v>178</v>
      </c>
      <c r="L39" s="11"/>
      <c r="M39" s="12"/>
      <c r="N39" s="21" t="s">
        <v>138</v>
      </c>
      <c r="O39" s="11"/>
      <c r="P39" s="12"/>
      <c r="Q39" s="21" t="s">
        <v>178</v>
      </c>
      <c r="R39" s="11"/>
      <c r="S39" s="12"/>
      <c r="T39" s="21" t="s">
        <v>138</v>
      </c>
      <c r="U39" s="11"/>
      <c r="V39" s="12"/>
    </row>
    <row r="40" spans="3:40" s="2" customFormat="1" ht="15" customHeight="1">
      <c r="C40" s="21" t="s">
        <v>193</v>
      </c>
      <c r="D40" s="12"/>
      <c r="E40" s="21">
        <f>SUM(N40,T40)</f>
        <v>1</v>
      </c>
      <c r="F40" s="11"/>
      <c r="G40" s="12"/>
      <c r="H40" s="24">
        <f aca="true" t="shared" si="0" ref="H40:H47">ROUND(E40/SUM($E$40:$G$47),3)</f>
        <v>0.077</v>
      </c>
      <c r="I40" s="25"/>
      <c r="J40" s="26"/>
      <c r="K40" s="21" t="s">
        <v>195</v>
      </c>
      <c r="L40" s="11"/>
      <c r="M40" s="12"/>
      <c r="N40" s="21">
        <v>1</v>
      </c>
      <c r="O40" s="11"/>
      <c r="P40" s="12"/>
      <c r="Q40" s="98"/>
      <c r="R40" s="99"/>
      <c r="S40" s="100"/>
      <c r="T40" s="98"/>
      <c r="U40" s="99"/>
      <c r="V40" s="100"/>
      <c r="AL40" s="101"/>
      <c r="AM40" s="101"/>
      <c r="AN40" s="101"/>
    </row>
    <row r="41" spans="3:40" s="2" customFormat="1" ht="15" customHeight="1">
      <c r="C41" s="21" t="s">
        <v>163</v>
      </c>
      <c r="D41" s="12"/>
      <c r="E41" s="21">
        <f>SUM(N41,T41)</f>
        <v>0</v>
      </c>
      <c r="F41" s="11"/>
      <c r="G41" s="12"/>
      <c r="H41" s="24">
        <f t="shared" si="0"/>
        <v>0</v>
      </c>
      <c r="I41" s="25"/>
      <c r="J41" s="26"/>
      <c r="K41" s="21" t="s">
        <v>194</v>
      </c>
      <c r="L41" s="11"/>
      <c r="M41" s="12"/>
      <c r="N41" s="21">
        <v>0</v>
      </c>
      <c r="O41" s="11"/>
      <c r="P41" s="12"/>
      <c r="Q41" s="98"/>
      <c r="R41" s="99"/>
      <c r="S41" s="100"/>
      <c r="T41" s="98"/>
      <c r="U41" s="99"/>
      <c r="V41" s="100"/>
      <c r="AL41" s="101"/>
      <c r="AM41" s="101"/>
      <c r="AN41" s="101"/>
    </row>
    <row r="42" spans="3:40" s="2" customFormat="1" ht="15" customHeight="1">
      <c r="C42" s="21" t="s">
        <v>164</v>
      </c>
      <c r="D42" s="12"/>
      <c r="E42" s="21">
        <f aca="true" t="shared" si="1" ref="E42:E47">SUM(N42,T42)</f>
        <v>2</v>
      </c>
      <c r="F42" s="11"/>
      <c r="G42" s="12"/>
      <c r="H42" s="24">
        <f t="shared" si="0"/>
        <v>0.154</v>
      </c>
      <c r="I42" s="25"/>
      <c r="J42" s="26"/>
      <c r="K42" s="21" t="s">
        <v>172</v>
      </c>
      <c r="L42" s="11"/>
      <c r="M42" s="12"/>
      <c r="N42" s="21">
        <v>2</v>
      </c>
      <c r="O42" s="11"/>
      <c r="P42" s="12"/>
      <c r="Q42" s="98"/>
      <c r="R42" s="99"/>
      <c r="S42" s="100"/>
      <c r="T42" s="98"/>
      <c r="U42" s="99"/>
      <c r="V42" s="100"/>
      <c r="AL42" s="101"/>
      <c r="AM42" s="101"/>
      <c r="AN42" s="101"/>
    </row>
    <row r="43" spans="3:40" s="2" customFormat="1" ht="15" customHeight="1">
      <c r="C43" s="21" t="s">
        <v>165</v>
      </c>
      <c r="D43" s="12"/>
      <c r="E43" s="21">
        <v>3</v>
      </c>
      <c r="F43" s="11"/>
      <c r="G43" s="12"/>
      <c r="H43" s="24">
        <f t="shared" si="0"/>
        <v>0.231</v>
      </c>
      <c r="I43" s="25"/>
      <c r="J43" s="26"/>
      <c r="K43" s="21" t="s">
        <v>173</v>
      </c>
      <c r="L43" s="11"/>
      <c r="M43" s="12"/>
      <c r="N43" s="21">
        <v>3</v>
      </c>
      <c r="O43" s="11"/>
      <c r="P43" s="12"/>
      <c r="Q43" s="98"/>
      <c r="R43" s="99"/>
      <c r="S43" s="100"/>
      <c r="T43" s="98"/>
      <c r="U43" s="99"/>
      <c r="V43" s="100"/>
      <c r="AL43" s="101"/>
      <c r="AM43" s="101"/>
      <c r="AN43" s="101"/>
    </row>
    <row r="44" spans="3:40" s="2" customFormat="1" ht="15" customHeight="1">
      <c r="C44" s="21" t="s">
        <v>166</v>
      </c>
      <c r="D44" s="12"/>
      <c r="E44" s="21">
        <f t="shared" si="1"/>
        <v>4</v>
      </c>
      <c r="F44" s="11"/>
      <c r="G44" s="12"/>
      <c r="H44" s="24">
        <f>ROUNDDOWN(E44/SUM($E$40:$G$47),3)</f>
        <v>0.307</v>
      </c>
      <c r="I44" s="25"/>
      <c r="J44" s="26"/>
      <c r="K44" s="21" t="s">
        <v>174</v>
      </c>
      <c r="L44" s="11"/>
      <c r="M44" s="12"/>
      <c r="N44" s="21">
        <v>2</v>
      </c>
      <c r="O44" s="11"/>
      <c r="P44" s="12"/>
      <c r="Q44" s="21" t="s">
        <v>175</v>
      </c>
      <c r="R44" s="11"/>
      <c r="S44" s="12"/>
      <c r="T44" s="21">
        <v>2</v>
      </c>
      <c r="U44" s="11"/>
      <c r="V44" s="12"/>
      <c r="AL44" s="101"/>
      <c r="AM44" s="101"/>
      <c r="AN44" s="101"/>
    </row>
    <row r="45" spans="3:40" s="2" customFormat="1" ht="15" customHeight="1">
      <c r="C45" s="21" t="s">
        <v>167</v>
      </c>
      <c r="D45" s="12"/>
      <c r="E45" s="21">
        <f>SUM(N45,T45)</f>
        <v>3</v>
      </c>
      <c r="F45" s="11"/>
      <c r="G45" s="12"/>
      <c r="H45" s="24">
        <f>ROUND(E45/SUM($E$40:$G$47),3)</f>
        <v>0.231</v>
      </c>
      <c r="I45" s="25"/>
      <c r="J45" s="26"/>
      <c r="K45" s="21" t="s">
        <v>176</v>
      </c>
      <c r="L45" s="11"/>
      <c r="M45" s="12"/>
      <c r="N45" s="21">
        <v>3</v>
      </c>
      <c r="O45" s="11"/>
      <c r="P45" s="12"/>
      <c r="Q45" s="98"/>
      <c r="R45" s="99"/>
      <c r="S45" s="100"/>
      <c r="T45" s="98"/>
      <c r="U45" s="99"/>
      <c r="V45" s="100"/>
      <c r="AL45" s="101"/>
      <c r="AM45" s="101"/>
      <c r="AN45" s="101"/>
    </row>
    <row r="46" spans="3:40" s="2" customFormat="1" ht="15" customHeight="1">
      <c r="C46" s="21" t="s">
        <v>168</v>
      </c>
      <c r="D46" s="12"/>
      <c r="E46" s="21">
        <f t="shared" si="1"/>
        <v>0</v>
      </c>
      <c r="F46" s="11"/>
      <c r="G46" s="12"/>
      <c r="H46" s="24">
        <f t="shared" si="0"/>
        <v>0</v>
      </c>
      <c r="I46" s="25"/>
      <c r="J46" s="26"/>
      <c r="K46" s="21" t="s">
        <v>177</v>
      </c>
      <c r="L46" s="11"/>
      <c r="M46" s="12"/>
      <c r="N46" s="21">
        <v>0</v>
      </c>
      <c r="O46" s="11"/>
      <c r="P46" s="12"/>
      <c r="Q46" s="98"/>
      <c r="R46" s="99"/>
      <c r="S46" s="100"/>
      <c r="T46" s="98"/>
      <c r="U46" s="99"/>
      <c r="V46" s="100"/>
      <c r="AL46" s="101"/>
      <c r="AM46" s="101"/>
      <c r="AN46" s="101"/>
    </row>
    <row r="47" spans="3:40" s="2" customFormat="1" ht="15" customHeight="1">
      <c r="C47" s="21" t="s">
        <v>169</v>
      </c>
      <c r="D47" s="12"/>
      <c r="E47" s="21">
        <f t="shared" si="1"/>
        <v>0</v>
      </c>
      <c r="F47" s="11"/>
      <c r="G47" s="12"/>
      <c r="H47" s="24">
        <f t="shared" si="0"/>
        <v>0</v>
      </c>
      <c r="I47" s="25"/>
      <c r="J47" s="26"/>
      <c r="K47" s="21" t="s">
        <v>177</v>
      </c>
      <c r="L47" s="11"/>
      <c r="M47" s="12"/>
      <c r="N47" s="21">
        <v>0</v>
      </c>
      <c r="O47" s="11"/>
      <c r="P47" s="12"/>
      <c r="Q47" s="98"/>
      <c r="R47" s="99"/>
      <c r="S47" s="100"/>
      <c r="T47" s="98"/>
      <c r="U47" s="99"/>
      <c r="V47" s="100"/>
      <c r="AL47" s="101"/>
      <c r="AM47" s="101"/>
      <c r="AN47" s="101"/>
    </row>
    <row r="48" spans="3:40" s="2" customFormat="1" ht="15" customHeight="1">
      <c r="C48" s="21" t="s">
        <v>190</v>
      </c>
      <c r="D48" s="12"/>
      <c r="E48" s="21">
        <f>SUM(E40:G47)</f>
        <v>13</v>
      </c>
      <c r="F48" s="11"/>
      <c r="G48" s="12"/>
      <c r="H48" s="24">
        <f>SUM(H40:J47)</f>
        <v>0.9999999999999999</v>
      </c>
      <c r="I48" s="25"/>
      <c r="J48" s="26"/>
      <c r="K48" s="27"/>
      <c r="L48" s="28"/>
      <c r="M48" s="29"/>
      <c r="N48" s="21">
        <f>SUM(N40:P47)</f>
        <v>11</v>
      </c>
      <c r="O48" s="11"/>
      <c r="P48" s="12"/>
      <c r="Q48" s="16"/>
      <c r="R48" s="17"/>
      <c r="S48" s="18"/>
      <c r="T48" s="21">
        <f>SUM(T40:V47)</f>
        <v>2</v>
      </c>
      <c r="U48" s="11"/>
      <c r="V48" s="12"/>
      <c r="AL48" s="102"/>
      <c r="AM48" s="103"/>
      <c r="AN48" s="103"/>
    </row>
    <row r="49" s="2" customFormat="1" ht="15" customHeight="1">
      <c r="C49" s="2" t="s">
        <v>202</v>
      </c>
    </row>
    <row r="50" s="2" customFormat="1" ht="15" customHeight="1"/>
    <row r="51" s="2" customFormat="1" ht="15" customHeight="1">
      <c r="B51" s="2" t="s">
        <v>17</v>
      </c>
    </row>
    <row r="52" spans="2:29" s="2" customFormat="1" ht="15" customHeight="1">
      <c r="B52" s="2" t="s">
        <v>124</v>
      </c>
      <c r="AC52" s="104"/>
    </row>
    <row r="53" spans="3:29" s="2" customFormat="1" ht="15" customHeight="1">
      <c r="C53" s="21" t="s">
        <v>154</v>
      </c>
      <c r="D53" s="11"/>
      <c r="E53" s="11"/>
      <c r="F53" s="11"/>
      <c r="G53" s="12"/>
      <c r="H53" s="21" t="s">
        <v>18</v>
      </c>
      <c r="I53" s="11"/>
      <c r="J53" s="11"/>
      <c r="K53" s="11"/>
      <c r="L53" s="11"/>
      <c r="M53" s="11"/>
      <c r="N53" s="11"/>
      <c r="O53" s="12"/>
      <c r="P53" s="21" t="s">
        <v>20</v>
      </c>
      <c r="Q53" s="11"/>
      <c r="R53" s="11"/>
      <c r="S53" s="11"/>
      <c r="T53" s="11"/>
      <c r="U53" s="11"/>
      <c r="V53" s="11"/>
      <c r="W53" s="12"/>
      <c r="X53" s="21" t="s">
        <v>19</v>
      </c>
      <c r="Y53" s="11"/>
      <c r="Z53" s="11"/>
      <c r="AA53" s="11"/>
      <c r="AB53" s="11"/>
      <c r="AC53" s="12"/>
    </row>
    <row r="54" spans="3:29" s="2" customFormat="1" ht="15" customHeight="1">
      <c r="C54" s="21" t="s">
        <v>209</v>
      </c>
      <c r="D54" s="11"/>
      <c r="E54" s="11"/>
      <c r="F54" s="11"/>
      <c r="G54" s="12"/>
      <c r="H54" s="105">
        <v>2322898</v>
      </c>
      <c r="I54" s="106"/>
      <c r="J54" s="106"/>
      <c r="K54" s="106"/>
      <c r="L54" s="106"/>
      <c r="M54" s="106"/>
      <c r="N54" s="106"/>
      <c r="O54" s="107"/>
      <c r="P54" s="105">
        <v>173217</v>
      </c>
      <c r="Q54" s="106"/>
      <c r="R54" s="106"/>
      <c r="S54" s="106"/>
      <c r="T54" s="106"/>
      <c r="U54" s="106"/>
      <c r="V54" s="106"/>
      <c r="W54" s="107"/>
      <c r="X54" s="24">
        <f>P54/H54</f>
        <v>0.07456935259318317</v>
      </c>
      <c r="Y54" s="25"/>
      <c r="Z54" s="25"/>
      <c r="AA54" s="25"/>
      <c r="AB54" s="25"/>
      <c r="AC54" s="26"/>
    </row>
    <row r="55" s="2" customFormat="1" ht="15" customHeight="1"/>
    <row r="56" spans="2:25" s="2" customFormat="1" ht="13.5" customHeight="1">
      <c r="B56" s="2" t="s">
        <v>142</v>
      </c>
      <c r="Y56" s="41" t="s">
        <v>24</v>
      </c>
    </row>
    <row r="57" spans="3:25" s="2" customFormat="1" ht="15" customHeight="1">
      <c r="C57" s="48"/>
      <c r="D57" s="49"/>
      <c r="E57" s="49"/>
      <c r="F57" s="49"/>
      <c r="G57" s="50"/>
      <c r="H57" s="21" t="s">
        <v>22</v>
      </c>
      <c r="I57" s="11"/>
      <c r="J57" s="11"/>
      <c r="K57" s="11"/>
      <c r="L57" s="11"/>
      <c r="M57" s="11"/>
      <c r="N57" s="11"/>
      <c r="O57" s="12"/>
      <c r="P57" s="21" t="s">
        <v>23</v>
      </c>
      <c r="Q57" s="11"/>
      <c r="R57" s="11"/>
      <c r="S57" s="11"/>
      <c r="T57" s="11"/>
      <c r="U57" s="11"/>
      <c r="V57" s="11"/>
      <c r="W57" s="11"/>
      <c r="X57" s="11"/>
      <c r="Y57" s="12"/>
    </row>
    <row r="58" spans="3:25" s="2" customFormat="1" ht="15" customHeight="1">
      <c r="C58" s="42" t="s">
        <v>21</v>
      </c>
      <c r="D58" s="43"/>
      <c r="E58" s="43"/>
      <c r="F58" s="43"/>
      <c r="G58" s="44"/>
      <c r="H58" s="48" t="s">
        <v>25</v>
      </c>
      <c r="I58" s="49"/>
      <c r="J58" s="49"/>
      <c r="K58" s="49"/>
      <c r="L58" s="49"/>
      <c r="M58" s="49"/>
      <c r="N58" s="49"/>
      <c r="O58" s="50"/>
      <c r="P58" s="108">
        <v>0</v>
      </c>
      <c r="Q58" s="109"/>
      <c r="R58" s="109"/>
      <c r="S58" s="109"/>
      <c r="T58" s="109"/>
      <c r="U58" s="109"/>
      <c r="V58" s="109"/>
      <c r="W58" s="109"/>
      <c r="X58" s="49"/>
      <c r="Y58" s="50"/>
    </row>
    <row r="59" spans="3:25" s="2" customFormat="1" ht="15" customHeight="1">
      <c r="C59" s="110"/>
      <c r="D59" s="111"/>
      <c r="E59" s="111"/>
      <c r="F59" s="111"/>
      <c r="G59" s="112"/>
      <c r="H59" s="48" t="s">
        <v>26</v>
      </c>
      <c r="I59" s="49"/>
      <c r="J59" s="49"/>
      <c r="K59" s="49"/>
      <c r="L59" s="49"/>
      <c r="M59" s="49"/>
      <c r="N59" s="49"/>
      <c r="O59" s="50"/>
      <c r="P59" s="108">
        <v>0</v>
      </c>
      <c r="Q59" s="109"/>
      <c r="R59" s="109"/>
      <c r="S59" s="109"/>
      <c r="T59" s="109"/>
      <c r="U59" s="109"/>
      <c r="V59" s="109"/>
      <c r="W59" s="109"/>
      <c r="X59" s="49"/>
      <c r="Y59" s="50"/>
    </row>
    <row r="60" spans="3:25" s="2" customFormat="1" ht="15" customHeight="1">
      <c r="C60" s="110"/>
      <c r="D60" s="111"/>
      <c r="E60" s="111"/>
      <c r="F60" s="111"/>
      <c r="G60" s="112"/>
      <c r="H60" s="48" t="s">
        <v>27</v>
      </c>
      <c r="I60" s="49"/>
      <c r="J60" s="49"/>
      <c r="K60" s="49"/>
      <c r="L60" s="49"/>
      <c r="M60" s="49"/>
      <c r="N60" s="49"/>
      <c r="O60" s="50"/>
      <c r="P60" s="108">
        <v>30000</v>
      </c>
      <c r="Q60" s="109"/>
      <c r="R60" s="109"/>
      <c r="S60" s="109"/>
      <c r="T60" s="109"/>
      <c r="U60" s="109"/>
      <c r="V60" s="109"/>
      <c r="W60" s="109"/>
      <c r="X60" s="49"/>
      <c r="Y60" s="50"/>
    </row>
    <row r="61" spans="3:25" s="2" customFormat="1" ht="15" customHeight="1">
      <c r="C61" s="110"/>
      <c r="D61" s="111"/>
      <c r="E61" s="111"/>
      <c r="F61" s="111"/>
      <c r="G61" s="112"/>
      <c r="H61" s="48" t="s">
        <v>28</v>
      </c>
      <c r="I61" s="49"/>
      <c r="J61" s="49"/>
      <c r="K61" s="49"/>
      <c r="L61" s="49"/>
      <c r="M61" s="49"/>
      <c r="N61" s="49"/>
      <c r="O61" s="50"/>
      <c r="P61" s="108">
        <v>28000</v>
      </c>
      <c r="Q61" s="109"/>
      <c r="R61" s="109"/>
      <c r="S61" s="109"/>
      <c r="T61" s="109"/>
      <c r="U61" s="109"/>
      <c r="V61" s="109"/>
      <c r="W61" s="109"/>
      <c r="X61" s="49"/>
      <c r="Y61" s="50"/>
    </row>
    <row r="62" spans="3:25" s="2" customFormat="1" ht="15" customHeight="1">
      <c r="C62" s="110"/>
      <c r="D62" s="111"/>
      <c r="E62" s="111"/>
      <c r="F62" s="111"/>
      <c r="G62" s="112"/>
      <c r="H62" s="48" t="s">
        <v>29</v>
      </c>
      <c r="I62" s="49"/>
      <c r="J62" s="49"/>
      <c r="K62" s="49"/>
      <c r="L62" s="49"/>
      <c r="M62" s="49"/>
      <c r="N62" s="49"/>
      <c r="O62" s="50"/>
      <c r="P62" s="108">
        <v>27000</v>
      </c>
      <c r="Q62" s="109"/>
      <c r="R62" s="109"/>
      <c r="S62" s="109"/>
      <c r="T62" s="109"/>
      <c r="U62" s="109"/>
      <c r="V62" s="109"/>
      <c r="W62" s="109"/>
      <c r="X62" s="49"/>
      <c r="Y62" s="50"/>
    </row>
    <row r="63" spans="3:25" s="2" customFormat="1" ht="15" customHeight="1">
      <c r="C63" s="110"/>
      <c r="D63" s="111"/>
      <c r="E63" s="111"/>
      <c r="F63" s="111"/>
      <c r="G63" s="112"/>
      <c r="H63" s="48" t="s">
        <v>30</v>
      </c>
      <c r="I63" s="49"/>
      <c r="J63" s="49"/>
      <c r="K63" s="49"/>
      <c r="L63" s="49"/>
      <c r="M63" s="49"/>
      <c r="N63" s="49"/>
      <c r="O63" s="50"/>
      <c r="P63" s="108">
        <v>1000</v>
      </c>
      <c r="Q63" s="109"/>
      <c r="R63" s="109"/>
      <c r="S63" s="109"/>
      <c r="T63" s="109"/>
      <c r="U63" s="109"/>
      <c r="V63" s="109"/>
      <c r="W63" s="109"/>
      <c r="X63" s="49"/>
      <c r="Y63" s="50"/>
    </row>
    <row r="64" spans="3:25" s="2" customFormat="1" ht="15" customHeight="1">
      <c r="C64" s="45"/>
      <c r="D64" s="46"/>
      <c r="E64" s="46"/>
      <c r="F64" s="46"/>
      <c r="G64" s="47"/>
      <c r="H64" s="48" t="s">
        <v>136</v>
      </c>
      <c r="I64" s="49"/>
      <c r="J64" s="49"/>
      <c r="K64" s="49"/>
      <c r="L64" s="49"/>
      <c r="M64" s="49"/>
      <c r="N64" s="49"/>
      <c r="O64" s="50"/>
      <c r="P64" s="108">
        <v>27000</v>
      </c>
      <c r="Q64" s="109"/>
      <c r="R64" s="109"/>
      <c r="S64" s="109"/>
      <c r="T64" s="109"/>
      <c r="U64" s="109"/>
      <c r="V64" s="109"/>
      <c r="W64" s="109"/>
      <c r="X64" s="49"/>
      <c r="Y64" s="50"/>
    </row>
    <row r="65" s="2" customFormat="1" ht="15" customHeight="1"/>
    <row r="66" spans="2:23" s="2" customFormat="1" ht="15" customHeight="1">
      <c r="B66" s="2" t="s">
        <v>31</v>
      </c>
      <c r="W66" s="41" t="s">
        <v>210</v>
      </c>
    </row>
    <row r="67" spans="3:23" s="2" customFormat="1" ht="15" customHeight="1">
      <c r="C67" s="42" t="s">
        <v>32</v>
      </c>
      <c r="D67" s="43"/>
      <c r="E67" s="43"/>
      <c r="F67" s="43"/>
      <c r="G67" s="43"/>
      <c r="H67" s="43"/>
      <c r="I67" s="43"/>
      <c r="J67" s="44"/>
      <c r="K67" s="113" t="s">
        <v>153</v>
      </c>
      <c r="L67" s="114"/>
      <c r="M67" s="114"/>
      <c r="N67" s="114"/>
      <c r="O67" s="114"/>
      <c r="P67" s="115"/>
      <c r="Q67" s="42" t="s">
        <v>34</v>
      </c>
      <c r="R67" s="43"/>
      <c r="S67" s="43"/>
      <c r="T67" s="43"/>
      <c r="U67" s="43"/>
      <c r="V67" s="43"/>
      <c r="W67" s="44"/>
    </row>
    <row r="68" spans="3:23" s="2" customFormat="1" ht="15" customHeight="1">
      <c r="C68" s="45"/>
      <c r="D68" s="46"/>
      <c r="E68" s="46"/>
      <c r="F68" s="46"/>
      <c r="G68" s="46"/>
      <c r="H68" s="46"/>
      <c r="I68" s="46"/>
      <c r="J68" s="47"/>
      <c r="K68" s="116"/>
      <c r="L68" s="117"/>
      <c r="M68" s="117"/>
      <c r="N68" s="117"/>
      <c r="O68" s="117"/>
      <c r="P68" s="118"/>
      <c r="Q68" s="45"/>
      <c r="R68" s="46"/>
      <c r="S68" s="46"/>
      <c r="T68" s="46"/>
      <c r="U68" s="46"/>
      <c r="V68" s="46"/>
      <c r="W68" s="47"/>
    </row>
    <row r="69" spans="3:23" s="2" customFormat="1" ht="15" customHeight="1">
      <c r="C69" s="42" t="s">
        <v>6</v>
      </c>
      <c r="D69" s="43"/>
      <c r="E69" s="43"/>
      <c r="F69" s="43"/>
      <c r="G69" s="44"/>
      <c r="H69" s="21" t="s">
        <v>35</v>
      </c>
      <c r="I69" s="11"/>
      <c r="J69" s="12"/>
      <c r="K69" s="119">
        <v>187200</v>
      </c>
      <c r="L69" s="120"/>
      <c r="M69" s="120"/>
      <c r="N69" s="120"/>
      <c r="O69" s="120"/>
      <c r="P69" s="121"/>
      <c r="Q69" s="119">
        <v>180700</v>
      </c>
      <c r="R69" s="120"/>
      <c r="S69" s="120"/>
      <c r="T69" s="120"/>
      <c r="U69" s="120"/>
      <c r="V69" s="120"/>
      <c r="W69" s="121"/>
    </row>
    <row r="70" spans="3:23" s="2" customFormat="1" ht="15" customHeight="1">
      <c r="C70" s="45"/>
      <c r="D70" s="46"/>
      <c r="E70" s="46"/>
      <c r="F70" s="46"/>
      <c r="G70" s="47"/>
      <c r="H70" s="21" t="s">
        <v>36</v>
      </c>
      <c r="I70" s="11"/>
      <c r="J70" s="12"/>
      <c r="K70" s="119">
        <v>158300</v>
      </c>
      <c r="L70" s="120"/>
      <c r="M70" s="120"/>
      <c r="N70" s="120"/>
      <c r="O70" s="120"/>
      <c r="P70" s="121"/>
      <c r="Q70" s="119">
        <v>148600</v>
      </c>
      <c r="R70" s="120"/>
      <c r="S70" s="120"/>
      <c r="T70" s="120"/>
      <c r="U70" s="120"/>
      <c r="V70" s="120"/>
      <c r="W70" s="121"/>
    </row>
    <row r="71" s="2" customFormat="1" ht="15" customHeight="1"/>
    <row r="72" spans="2:28" s="2" customFormat="1" ht="15" customHeight="1" hidden="1" outlineLevel="1">
      <c r="B72" s="2" t="s">
        <v>37</v>
      </c>
      <c r="AB72" s="41" t="e">
        <f>"("&amp;#REF!&amp;#REF!&amp;"年4月1日現在)(単位 円)"</f>
        <v>#REF!</v>
      </c>
    </row>
    <row r="73" spans="3:28" s="2" customFormat="1" ht="15" customHeight="1" hidden="1" outlineLevel="1">
      <c r="C73" s="122" t="s">
        <v>32</v>
      </c>
      <c r="D73" s="123"/>
      <c r="E73" s="123"/>
      <c r="F73" s="123"/>
      <c r="G73" s="123"/>
      <c r="H73" s="123"/>
      <c r="I73" s="123"/>
      <c r="J73" s="124"/>
      <c r="K73" s="122" t="s">
        <v>38</v>
      </c>
      <c r="L73" s="123"/>
      <c r="M73" s="123"/>
      <c r="N73" s="123"/>
      <c r="O73" s="123"/>
      <c r="P73" s="124"/>
      <c r="Q73" s="122" t="s">
        <v>39</v>
      </c>
      <c r="R73" s="123"/>
      <c r="S73" s="123"/>
      <c r="T73" s="123"/>
      <c r="U73" s="123"/>
      <c r="V73" s="124"/>
      <c r="W73" s="122" t="s">
        <v>40</v>
      </c>
      <c r="X73" s="123"/>
      <c r="Y73" s="123"/>
      <c r="Z73" s="123"/>
      <c r="AA73" s="123"/>
      <c r="AB73" s="124"/>
    </row>
    <row r="74" spans="3:28" s="2" customFormat="1" ht="15" customHeight="1" hidden="1" outlineLevel="1">
      <c r="C74" s="125" t="s">
        <v>6</v>
      </c>
      <c r="D74" s="126"/>
      <c r="E74" s="126"/>
      <c r="F74" s="126"/>
      <c r="G74" s="127"/>
      <c r="H74" s="122" t="s">
        <v>35</v>
      </c>
      <c r="I74" s="123"/>
      <c r="J74" s="124"/>
      <c r="K74" s="128">
        <v>1111</v>
      </c>
      <c r="L74" s="129"/>
      <c r="M74" s="129"/>
      <c r="N74" s="129"/>
      <c r="O74" s="129"/>
      <c r="P74" s="130"/>
      <c r="Q74" s="128">
        <v>1112</v>
      </c>
      <c r="R74" s="129"/>
      <c r="S74" s="129"/>
      <c r="T74" s="129"/>
      <c r="U74" s="129"/>
      <c r="V74" s="130"/>
      <c r="W74" s="128">
        <v>1113</v>
      </c>
      <c r="X74" s="129"/>
      <c r="Y74" s="129"/>
      <c r="Z74" s="129"/>
      <c r="AA74" s="129"/>
      <c r="AB74" s="130"/>
    </row>
    <row r="75" spans="3:28" s="2" customFormat="1" ht="15" customHeight="1" hidden="1" outlineLevel="1">
      <c r="C75" s="131"/>
      <c r="D75" s="132"/>
      <c r="E75" s="132"/>
      <c r="F75" s="132"/>
      <c r="G75" s="133"/>
      <c r="H75" s="122" t="s">
        <v>36</v>
      </c>
      <c r="I75" s="123"/>
      <c r="J75" s="124"/>
      <c r="K75" s="128">
        <v>1111</v>
      </c>
      <c r="L75" s="129"/>
      <c r="M75" s="129"/>
      <c r="N75" s="129"/>
      <c r="O75" s="129"/>
      <c r="P75" s="130"/>
      <c r="Q75" s="128">
        <v>1112</v>
      </c>
      <c r="R75" s="129"/>
      <c r="S75" s="129"/>
      <c r="T75" s="129"/>
      <c r="U75" s="129"/>
      <c r="V75" s="130"/>
      <c r="W75" s="128">
        <v>1113</v>
      </c>
      <c r="X75" s="129"/>
      <c r="Y75" s="129"/>
      <c r="Z75" s="129"/>
      <c r="AA75" s="129"/>
      <c r="AB75" s="130"/>
    </row>
    <row r="76" s="2" customFormat="1" ht="15" customHeight="1" hidden="1" outlineLevel="1">
      <c r="C76" s="2" t="s">
        <v>41</v>
      </c>
    </row>
    <row r="77" s="2" customFormat="1" ht="15" customHeight="1" hidden="1" outlineLevel="1"/>
    <row r="78" s="2" customFormat="1" ht="15" customHeight="1" hidden="1" outlineLevel="1"/>
    <row r="79" spans="2:30" s="2" customFormat="1" ht="15" customHeight="1" collapsed="1">
      <c r="B79" s="2" t="s">
        <v>130</v>
      </c>
      <c r="AD79" s="104" t="s">
        <v>211</v>
      </c>
    </row>
    <row r="80" spans="3:30" s="2" customFormat="1" ht="15" customHeight="1">
      <c r="C80" s="42" t="s">
        <v>42</v>
      </c>
      <c r="D80" s="43"/>
      <c r="E80" s="43"/>
      <c r="F80" s="44"/>
      <c r="G80" s="21" t="s">
        <v>48</v>
      </c>
      <c r="H80" s="11"/>
      <c r="I80" s="11"/>
      <c r="J80" s="11"/>
      <c r="K80" s="11"/>
      <c r="L80" s="11"/>
      <c r="M80" s="11"/>
      <c r="N80" s="11"/>
      <c r="O80" s="11"/>
      <c r="P80" s="11"/>
      <c r="Q80" s="11"/>
      <c r="R80" s="11"/>
      <c r="S80" s="11"/>
      <c r="T80" s="11"/>
      <c r="U80" s="11"/>
      <c r="V80" s="11"/>
      <c r="W80" s="11"/>
      <c r="X80" s="12"/>
      <c r="Y80" s="66" t="s">
        <v>47</v>
      </c>
      <c r="Z80" s="67"/>
      <c r="AA80" s="67"/>
      <c r="AB80" s="67"/>
      <c r="AC80" s="67"/>
      <c r="AD80" s="68"/>
    </row>
    <row r="81" spans="3:33" s="2" customFormat="1" ht="15" customHeight="1">
      <c r="C81" s="45"/>
      <c r="D81" s="46"/>
      <c r="E81" s="46"/>
      <c r="F81" s="47"/>
      <c r="G81" s="21" t="s">
        <v>43</v>
      </c>
      <c r="H81" s="11"/>
      <c r="I81" s="11"/>
      <c r="J81" s="12"/>
      <c r="K81" s="21" t="s">
        <v>44</v>
      </c>
      <c r="L81" s="11"/>
      <c r="M81" s="11"/>
      <c r="N81" s="12"/>
      <c r="O81" s="21" t="s">
        <v>45</v>
      </c>
      <c r="P81" s="11"/>
      <c r="Q81" s="11"/>
      <c r="R81" s="11"/>
      <c r="S81" s="12"/>
      <c r="T81" s="21" t="s">
        <v>46</v>
      </c>
      <c r="U81" s="11"/>
      <c r="V81" s="11"/>
      <c r="W81" s="11"/>
      <c r="X81" s="12"/>
      <c r="Y81" s="69"/>
      <c r="Z81" s="70"/>
      <c r="AA81" s="70"/>
      <c r="AB81" s="70"/>
      <c r="AC81" s="70"/>
      <c r="AD81" s="71"/>
      <c r="AE81" s="4"/>
      <c r="AF81" s="4"/>
      <c r="AG81" s="4"/>
    </row>
    <row r="82" spans="3:30" s="2" customFormat="1" ht="15" customHeight="1">
      <c r="C82" s="134">
        <v>13</v>
      </c>
      <c r="D82" s="135"/>
      <c r="E82" s="135"/>
      <c r="F82" s="136"/>
      <c r="G82" s="30">
        <v>57512</v>
      </c>
      <c r="H82" s="31"/>
      <c r="I82" s="31"/>
      <c r="J82" s="32"/>
      <c r="K82" s="30">
        <v>7920</v>
      </c>
      <c r="L82" s="31"/>
      <c r="M82" s="31"/>
      <c r="N82" s="32"/>
      <c r="O82" s="30">
        <v>24246</v>
      </c>
      <c r="P82" s="31"/>
      <c r="Q82" s="31"/>
      <c r="R82" s="31"/>
      <c r="S82" s="32"/>
      <c r="T82" s="30">
        <f>SUM(G82:S82)</f>
        <v>89678</v>
      </c>
      <c r="U82" s="31"/>
      <c r="V82" s="31"/>
      <c r="W82" s="31"/>
      <c r="X82" s="32"/>
      <c r="Y82" s="137">
        <f>T82/C82</f>
        <v>6898.307692307692</v>
      </c>
      <c r="Z82" s="138"/>
      <c r="AA82" s="138"/>
      <c r="AB82" s="138"/>
      <c r="AC82" s="138"/>
      <c r="AD82" s="139"/>
    </row>
    <row r="83" spans="3:4" s="2" customFormat="1" ht="11.25" customHeight="1">
      <c r="C83" s="140" t="s">
        <v>188</v>
      </c>
      <c r="D83" s="2" t="s">
        <v>189</v>
      </c>
    </row>
    <row r="84" spans="3:4" s="2" customFormat="1" ht="11.25" customHeight="1">
      <c r="C84" s="140" t="s">
        <v>188</v>
      </c>
      <c r="D84" s="2" t="s">
        <v>212</v>
      </c>
    </row>
    <row r="85" spans="3:28" s="2" customFormat="1" ht="14.25" customHeight="1">
      <c r="C85" s="140" t="s">
        <v>141</v>
      </c>
      <c r="D85" s="22" t="s">
        <v>203</v>
      </c>
      <c r="E85" s="22"/>
      <c r="F85" s="22"/>
      <c r="G85" s="22"/>
      <c r="H85" s="22"/>
      <c r="I85" s="22"/>
      <c r="J85" s="22"/>
      <c r="K85" s="22"/>
      <c r="L85" s="22"/>
      <c r="M85" s="22"/>
      <c r="N85" s="22"/>
      <c r="O85" s="22"/>
      <c r="P85" s="22"/>
      <c r="Q85" s="22"/>
      <c r="R85" s="22"/>
      <c r="S85" s="22"/>
      <c r="T85" s="22"/>
      <c r="U85" s="22"/>
      <c r="V85" s="22"/>
      <c r="W85" s="22"/>
      <c r="X85" s="22"/>
      <c r="Y85" s="22"/>
      <c r="Z85" s="22"/>
      <c r="AA85" s="22"/>
      <c r="AB85" s="22"/>
    </row>
    <row r="86" s="2" customFormat="1" ht="15" customHeight="1"/>
    <row r="87" s="2" customFormat="1" ht="15" customHeight="1">
      <c r="B87" s="2" t="s">
        <v>213</v>
      </c>
    </row>
    <row r="88" spans="3:25" s="2" customFormat="1" ht="24" customHeight="1">
      <c r="C88" s="21"/>
      <c r="D88" s="11"/>
      <c r="E88" s="11"/>
      <c r="F88" s="11"/>
      <c r="G88" s="12"/>
      <c r="H88" s="21" t="s">
        <v>51</v>
      </c>
      <c r="I88" s="11"/>
      <c r="J88" s="11"/>
      <c r="K88" s="12"/>
      <c r="L88" s="21" t="s">
        <v>49</v>
      </c>
      <c r="M88" s="11"/>
      <c r="N88" s="11"/>
      <c r="O88" s="11"/>
      <c r="P88" s="11"/>
      <c r="Q88" s="11"/>
      <c r="R88" s="12"/>
      <c r="S88" s="21" t="s">
        <v>50</v>
      </c>
      <c r="T88" s="11"/>
      <c r="U88" s="11"/>
      <c r="V88" s="11"/>
      <c r="W88" s="11"/>
      <c r="X88" s="11"/>
      <c r="Y88" s="12"/>
    </row>
    <row r="89" spans="3:32" s="2" customFormat="1" ht="15" customHeight="1">
      <c r="C89" s="21" t="s">
        <v>6</v>
      </c>
      <c r="D89" s="11"/>
      <c r="E89" s="11"/>
      <c r="F89" s="11"/>
      <c r="G89" s="12"/>
      <c r="H89" s="141">
        <v>49.1</v>
      </c>
      <c r="I89" s="142"/>
      <c r="J89" s="142"/>
      <c r="K89" s="143"/>
      <c r="L89" s="15">
        <v>364661</v>
      </c>
      <c r="M89" s="33"/>
      <c r="N89" s="33"/>
      <c r="O89" s="33"/>
      <c r="P89" s="33"/>
      <c r="Q89" s="33"/>
      <c r="R89" s="34"/>
      <c r="S89" s="15">
        <v>397592</v>
      </c>
      <c r="T89" s="33"/>
      <c r="U89" s="33"/>
      <c r="V89" s="33"/>
      <c r="W89" s="33"/>
      <c r="X89" s="33"/>
      <c r="Y89" s="34"/>
      <c r="Z89" s="144"/>
      <c r="AA89" s="4"/>
      <c r="AB89" s="4"/>
      <c r="AC89" s="4"/>
      <c r="AD89" s="4"/>
      <c r="AE89" s="4"/>
      <c r="AF89" s="4"/>
    </row>
    <row r="90" spans="3:32" s="2" customFormat="1" ht="19.5" customHeight="1">
      <c r="C90" s="145" t="s">
        <v>141</v>
      </c>
      <c r="D90" s="146" t="s">
        <v>197</v>
      </c>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row>
    <row r="91" spans="3:32" s="2" customFormat="1" ht="22.5" customHeight="1">
      <c r="C91" s="145"/>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row>
    <row r="92" spans="3:32" s="2" customFormat="1" ht="16.5" customHeight="1">
      <c r="C92" s="2" t="s">
        <v>141</v>
      </c>
      <c r="D92" s="147" t="s">
        <v>204</v>
      </c>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row>
    <row r="93" s="2" customFormat="1" ht="15" customHeight="1"/>
    <row r="94" spans="2:22" s="2" customFormat="1" ht="15" customHeight="1">
      <c r="B94" s="2" t="s">
        <v>131</v>
      </c>
      <c r="V94" s="104" t="s">
        <v>54</v>
      </c>
    </row>
    <row r="95" spans="3:22" s="2" customFormat="1" ht="15" customHeight="1">
      <c r="C95" s="48"/>
      <c r="D95" s="49"/>
      <c r="E95" s="49"/>
      <c r="F95" s="49"/>
      <c r="G95" s="49"/>
      <c r="H95" s="49"/>
      <c r="I95" s="49"/>
      <c r="J95" s="49"/>
      <c r="K95" s="49"/>
      <c r="L95" s="50"/>
      <c r="M95" s="21" t="s">
        <v>200</v>
      </c>
      <c r="N95" s="11"/>
      <c r="O95" s="11"/>
      <c r="P95" s="11"/>
      <c r="Q95" s="12"/>
      <c r="R95" s="21" t="s">
        <v>214</v>
      </c>
      <c r="S95" s="11"/>
      <c r="T95" s="11"/>
      <c r="U95" s="11"/>
      <c r="V95" s="12"/>
    </row>
    <row r="96" spans="3:22" s="2" customFormat="1" ht="15" customHeight="1">
      <c r="C96" s="48" t="s">
        <v>52</v>
      </c>
      <c r="D96" s="49"/>
      <c r="E96" s="49"/>
      <c r="F96" s="49"/>
      <c r="G96" s="49"/>
      <c r="H96" s="49"/>
      <c r="I96" s="49"/>
      <c r="J96" s="49"/>
      <c r="K96" s="49"/>
      <c r="L96" s="50"/>
      <c r="M96" s="35">
        <v>1000</v>
      </c>
      <c r="N96" s="36"/>
      <c r="O96" s="36"/>
      <c r="P96" s="36"/>
      <c r="Q96" s="37"/>
      <c r="R96" s="35">
        <v>1000</v>
      </c>
      <c r="S96" s="36"/>
      <c r="T96" s="36"/>
      <c r="U96" s="36"/>
      <c r="V96" s="37"/>
    </row>
    <row r="97" spans="3:22" s="2" customFormat="1" ht="15" customHeight="1">
      <c r="C97" s="48" t="s">
        <v>53</v>
      </c>
      <c r="D97" s="49"/>
      <c r="E97" s="49"/>
      <c r="F97" s="49"/>
      <c r="G97" s="49"/>
      <c r="H97" s="49"/>
      <c r="I97" s="49"/>
      <c r="J97" s="49"/>
      <c r="K97" s="49"/>
      <c r="L97" s="50"/>
      <c r="M97" s="24">
        <v>0.167</v>
      </c>
      <c r="N97" s="25"/>
      <c r="O97" s="25"/>
      <c r="P97" s="25"/>
      <c r="Q97" s="26"/>
      <c r="R97" s="24">
        <v>0.077</v>
      </c>
      <c r="S97" s="25"/>
      <c r="T97" s="25"/>
      <c r="U97" s="25"/>
      <c r="V97" s="26"/>
    </row>
    <row r="98" s="2" customFormat="1" ht="15" customHeight="1"/>
    <row r="99" spans="2:22" s="2" customFormat="1" ht="15" customHeight="1">
      <c r="B99" s="2" t="s">
        <v>132</v>
      </c>
      <c r="V99" s="104" t="s">
        <v>54</v>
      </c>
    </row>
    <row r="100" spans="3:22" s="2" customFormat="1" ht="15" customHeight="1">
      <c r="C100" s="48"/>
      <c r="D100" s="49"/>
      <c r="E100" s="49"/>
      <c r="F100" s="49"/>
      <c r="G100" s="49"/>
      <c r="H100" s="49"/>
      <c r="I100" s="49"/>
      <c r="J100" s="49"/>
      <c r="K100" s="49"/>
      <c r="L100" s="50"/>
      <c r="M100" s="21" t="s">
        <v>200</v>
      </c>
      <c r="N100" s="11"/>
      <c r="O100" s="11"/>
      <c r="P100" s="11"/>
      <c r="Q100" s="12"/>
      <c r="R100" s="21" t="s">
        <v>214</v>
      </c>
      <c r="S100" s="11"/>
      <c r="T100" s="11"/>
      <c r="U100" s="11"/>
      <c r="V100" s="12"/>
    </row>
    <row r="101" spans="3:22" s="2" customFormat="1" ht="15" customHeight="1">
      <c r="C101" s="48" t="s">
        <v>52</v>
      </c>
      <c r="D101" s="49"/>
      <c r="E101" s="49"/>
      <c r="F101" s="49"/>
      <c r="G101" s="49"/>
      <c r="H101" s="49"/>
      <c r="I101" s="49"/>
      <c r="J101" s="49"/>
      <c r="K101" s="49"/>
      <c r="L101" s="50"/>
      <c r="M101" s="35">
        <v>205633</v>
      </c>
      <c r="N101" s="36"/>
      <c r="O101" s="36"/>
      <c r="P101" s="36"/>
      <c r="Q101" s="37"/>
      <c r="R101" s="35">
        <v>221178</v>
      </c>
      <c r="S101" s="36"/>
      <c r="T101" s="36"/>
      <c r="U101" s="36"/>
      <c r="V101" s="37"/>
    </row>
    <row r="102" s="2" customFormat="1" ht="15" customHeight="1"/>
    <row r="103" spans="2:30" s="2" customFormat="1" ht="15" customHeight="1">
      <c r="B103" s="2" t="s">
        <v>139</v>
      </c>
      <c r="AB103" s="8"/>
      <c r="AD103" s="41" t="s">
        <v>215</v>
      </c>
    </row>
    <row r="104" spans="3:30" s="2" customFormat="1" ht="15" customHeight="1">
      <c r="C104" s="21" t="s">
        <v>33</v>
      </c>
      <c r="D104" s="11"/>
      <c r="E104" s="11"/>
      <c r="F104" s="11"/>
      <c r="G104" s="11"/>
      <c r="H104" s="11"/>
      <c r="I104" s="11"/>
      <c r="J104" s="11"/>
      <c r="K104" s="11"/>
      <c r="L104" s="11"/>
      <c r="M104" s="11"/>
      <c r="N104" s="11"/>
      <c r="O104" s="11"/>
      <c r="P104" s="12"/>
      <c r="Q104" s="21" t="s">
        <v>34</v>
      </c>
      <c r="R104" s="11"/>
      <c r="S104" s="11"/>
      <c r="T104" s="11"/>
      <c r="U104" s="11"/>
      <c r="V104" s="11"/>
      <c r="W104" s="11"/>
      <c r="X104" s="11"/>
      <c r="Y104" s="11"/>
      <c r="Z104" s="11"/>
      <c r="AA104" s="11"/>
      <c r="AB104" s="11"/>
      <c r="AC104" s="11"/>
      <c r="AD104" s="12"/>
    </row>
    <row r="105" spans="3:30" s="2" customFormat="1" ht="15" customHeight="1">
      <c r="C105" s="21" t="s">
        <v>55</v>
      </c>
      <c r="D105" s="11"/>
      <c r="E105" s="11"/>
      <c r="F105" s="11"/>
      <c r="G105" s="11"/>
      <c r="H105" s="11"/>
      <c r="I105" s="12"/>
      <c r="J105" s="19" t="s">
        <v>56</v>
      </c>
      <c r="K105" s="20"/>
      <c r="L105" s="20"/>
      <c r="M105" s="20"/>
      <c r="N105" s="20"/>
      <c r="O105" s="20"/>
      <c r="P105" s="83"/>
      <c r="Q105" s="21" t="s">
        <v>55</v>
      </c>
      <c r="R105" s="11"/>
      <c r="S105" s="11"/>
      <c r="T105" s="11"/>
      <c r="U105" s="11"/>
      <c r="V105" s="11"/>
      <c r="W105" s="12"/>
      <c r="X105" s="19" t="s">
        <v>56</v>
      </c>
      <c r="Y105" s="20"/>
      <c r="Z105" s="20"/>
      <c r="AA105" s="20"/>
      <c r="AB105" s="20"/>
      <c r="AC105" s="20"/>
      <c r="AD105" s="83"/>
    </row>
    <row r="106" spans="3:30" s="2" customFormat="1" ht="15" customHeight="1">
      <c r="C106" s="148" t="s">
        <v>196</v>
      </c>
      <c r="D106" s="149"/>
      <c r="E106" s="149"/>
      <c r="F106" s="149"/>
      <c r="G106" s="149"/>
      <c r="H106" s="149"/>
      <c r="I106" s="150"/>
      <c r="J106" s="148" t="s">
        <v>191</v>
      </c>
      <c r="K106" s="149"/>
      <c r="L106" s="149"/>
      <c r="M106" s="149"/>
      <c r="N106" s="149"/>
      <c r="O106" s="149"/>
      <c r="P106" s="150"/>
      <c r="Q106" s="148" t="s">
        <v>196</v>
      </c>
      <c r="R106" s="149"/>
      <c r="S106" s="149"/>
      <c r="T106" s="149"/>
      <c r="U106" s="149"/>
      <c r="V106" s="149"/>
      <c r="W106" s="150"/>
      <c r="X106" s="148" t="s">
        <v>192</v>
      </c>
      <c r="Y106" s="149"/>
      <c r="Z106" s="149"/>
      <c r="AA106" s="149"/>
      <c r="AB106" s="149"/>
      <c r="AC106" s="149"/>
      <c r="AD106" s="150"/>
    </row>
    <row r="107" spans="3:30" s="2" customFormat="1" ht="15" customHeight="1">
      <c r="C107" s="151"/>
      <c r="D107" s="152"/>
      <c r="E107" s="152"/>
      <c r="F107" s="152"/>
      <c r="G107" s="152"/>
      <c r="H107" s="152"/>
      <c r="I107" s="153"/>
      <c r="J107" s="151"/>
      <c r="K107" s="152"/>
      <c r="L107" s="152"/>
      <c r="M107" s="152"/>
      <c r="N107" s="152"/>
      <c r="O107" s="152"/>
      <c r="P107" s="153"/>
      <c r="Q107" s="151"/>
      <c r="R107" s="152"/>
      <c r="S107" s="152"/>
      <c r="T107" s="152"/>
      <c r="U107" s="152"/>
      <c r="V107" s="152"/>
      <c r="W107" s="153"/>
      <c r="X107" s="151"/>
      <c r="Y107" s="152"/>
      <c r="Z107" s="152"/>
      <c r="AA107" s="152"/>
      <c r="AB107" s="152"/>
      <c r="AC107" s="152"/>
      <c r="AD107" s="153"/>
    </row>
    <row r="108" spans="3:30" s="2" customFormat="1" ht="18.75" customHeight="1">
      <c r="C108" s="154"/>
      <c r="D108" s="155"/>
      <c r="E108" s="155"/>
      <c r="F108" s="155"/>
      <c r="G108" s="155"/>
      <c r="H108" s="155"/>
      <c r="I108" s="156"/>
      <c r="J108" s="154"/>
      <c r="K108" s="155"/>
      <c r="L108" s="155"/>
      <c r="M108" s="155"/>
      <c r="N108" s="155"/>
      <c r="O108" s="155"/>
      <c r="P108" s="156"/>
      <c r="Q108" s="154"/>
      <c r="R108" s="155"/>
      <c r="S108" s="155"/>
      <c r="T108" s="155"/>
      <c r="U108" s="155"/>
      <c r="V108" s="155"/>
      <c r="W108" s="156"/>
      <c r="X108" s="154"/>
      <c r="Y108" s="155"/>
      <c r="Z108" s="155"/>
      <c r="AA108" s="155"/>
      <c r="AB108" s="155"/>
      <c r="AC108" s="155"/>
      <c r="AD108" s="156"/>
    </row>
    <row r="109" spans="3:30" s="2" customFormat="1" ht="27" customHeight="1">
      <c r="C109" s="3"/>
      <c r="D109" s="3"/>
      <c r="E109" s="3"/>
      <c r="F109" s="3"/>
      <c r="G109" s="3"/>
      <c r="H109" s="3"/>
      <c r="I109" s="3"/>
      <c r="J109" s="4"/>
      <c r="K109" s="4"/>
      <c r="L109" s="4"/>
      <c r="M109" s="4"/>
      <c r="N109" s="4"/>
      <c r="O109" s="4"/>
      <c r="P109" s="4"/>
      <c r="Q109" s="3"/>
      <c r="R109" s="3"/>
      <c r="S109" s="3"/>
      <c r="T109" s="3"/>
      <c r="U109" s="3"/>
      <c r="V109" s="3"/>
      <c r="W109" s="3"/>
      <c r="X109" s="4"/>
      <c r="Y109" s="4"/>
      <c r="Z109" s="4"/>
      <c r="AA109" s="4"/>
      <c r="AB109" s="4"/>
      <c r="AC109" s="4"/>
      <c r="AD109" s="4"/>
    </row>
    <row r="110" spans="3:30" s="2" customFormat="1" ht="15" customHeight="1" hidden="1">
      <c r="C110" s="3"/>
      <c r="D110" s="3"/>
      <c r="E110" s="3"/>
      <c r="F110" s="3"/>
      <c r="G110" s="3"/>
      <c r="H110" s="3"/>
      <c r="I110" s="3"/>
      <c r="J110" s="4"/>
      <c r="K110" s="4"/>
      <c r="L110" s="4"/>
      <c r="M110" s="4"/>
      <c r="N110" s="4"/>
      <c r="O110" s="4"/>
      <c r="P110" s="4"/>
      <c r="Q110" s="3"/>
      <c r="R110" s="3"/>
      <c r="S110" s="3"/>
      <c r="T110" s="3"/>
      <c r="U110" s="3"/>
      <c r="V110" s="3"/>
      <c r="W110" s="3"/>
      <c r="X110" s="4"/>
      <c r="Y110" s="4"/>
      <c r="Z110" s="4"/>
      <c r="AA110" s="4"/>
      <c r="AB110" s="4"/>
      <c r="AC110" s="4"/>
      <c r="AD110" s="4"/>
    </row>
    <row r="111" spans="3:30" s="2" customFormat="1" ht="15" customHeight="1" hidden="1">
      <c r="C111" s="3"/>
      <c r="D111" s="3"/>
      <c r="E111" s="3"/>
      <c r="F111" s="3"/>
      <c r="G111" s="3"/>
      <c r="H111" s="3"/>
      <c r="I111" s="3"/>
      <c r="J111" s="4"/>
      <c r="K111" s="4"/>
      <c r="L111" s="4"/>
      <c r="M111" s="4"/>
      <c r="N111" s="4"/>
      <c r="O111" s="4"/>
      <c r="P111" s="4"/>
      <c r="Q111" s="3"/>
      <c r="R111" s="3"/>
      <c r="S111" s="3"/>
      <c r="T111" s="3"/>
      <c r="U111" s="3"/>
      <c r="V111" s="3"/>
      <c r="W111" s="3"/>
      <c r="X111" s="4"/>
      <c r="Y111" s="4"/>
      <c r="Z111" s="4"/>
      <c r="AA111" s="4"/>
      <c r="AB111" s="4"/>
      <c r="AC111" s="4"/>
      <c r="AD111" s="4"/>
    </row>
    <row r="112" spans="3:30" s="2" customFormat="1" ht="15" customHeight="1" hidden="1">
      <c r="C112" s="3"/>
      <c r="D112" s="3"/>
      <c r="E112" s="3"/>
      <c r="F112" s="3"/>
      <c r="G112" s="3"/>
      <c r="H112" s="3"/>
      <c r="I112" s="3"/>
      <c r="J112" s="4"/>
      <c r="K112" s="4"/>
      <c r="L112" s="4"/>
      <c r="M112" s="4"/>
      <c r="N112" s="4"/>
      <c r="O112" s="4"/>
      <c r="P112" s="4"/>
      <c r="Q112" s="3"/>
      <c r="R112" s="3"/>
      <c r="S112" s="3"/>
      <c r="T112" s="3"/>
      <c r="U112" s="3"/>
      <c r="V112" s="3"/>
      <c r="W112" s="3"/>
      <c r="X112" s="4"/>
      <c r="Y112" s="4"/>
      <c r="Z112" s="4"/>
      <c r="AA112" s="4"/>
      <c r="AB112" s="4"/>
      <c r="AC112" s="4"/>
      <c r="AD112" s="4"/>
    </row>
    <row r="113" spans="3:30" s="2" customFormat="1" ht="15" customHeight="1" hidden="1">
      <c r="C113" s="3"/>
      <c r="D113" s="3"/>
      <c r="E113" s="3"/>
      <c r="F113" s="3"/>
      <c r="G113" s="3"/>
      <c r="H113" s="3"/>
      <c r="I113" s="3"/>
      <c r="J113" s="4"/>
      <c r="K113" s="4"/>
      <c r="L113" s="4"/>
      <c r="M113" s="4"/>
      <c r="N113" s="4"/>
      <c r="O113" s="4"/>
      <c r="P113" s="4"/>
      <c r="Q113" s="3"/>
      <c r="R113" s="3"/>
      <c r="S113" s="3"/>
      <c r="T113" s="3"/>
      <c r="U113" s="3"/>
      <c r="V113" s="3"/>
      <c r="W113" s="3"/>
      <c r="X113" s="4"/>
      <c r="Y113" s="4"/>
      <c r="Z113" s="4"/>
      <c r="AA113" s="4"/>
      <c r="AB113" s="4"/>
      <c r="AC113" s="4"/>
      <c r="AD113" s="4"/>
    </row>
    <row r="114" spans="2:26" s="2" customFormat="1" ht="15" customHeight="1">
      <c r="B114" s="2" t="s">
        <v>140</v>
      </c>
      <c r="Z114" s="41" t="s">
        <v>216</v>
      </c>
    </row>
    <row r="115" spans="3:26" s="2" customFormat="1" ht="15" customHeight="1">
      <c r="C115" s="157" t="s">
        <v>33</v>
      </c>
      <c r="D115" s="158"/>
      <c r="E115" s="158"/>
      <c r="F115" s="158"/>
      <c r="G115" s="158"/>
      <c r="H115" s="158"/>
      <c r="I115" s="158"/>
      <c r="J115" s="158"/>
      <c r="K115" s="158"/>
      <c r="L115" s="158"/>
      <c r="M115" s="158"/>
      <c r="N115" s="159"/>
      <c r="O115" s="21" t="s">
        <v>34</v>
      </c>
      <c r="P115" s="11"/>
      <c r="Q115" s="11"/>
      <c r="R115" s="11"/>
      <c r="S115" s="11"/>
      <c r="T115" s="11"/>
      <c r="U115" s="11"/>
      <c r="V115" s="11"/>
      <c r="W115" s="11"/>
      <c r="X115" s="11"/>
      <c r="Y115" s="11"/>
      <c r="Z115" s="12"/>
    </row>
    <row r="116" spans="3:26" s="2" customFormat="1" ht="15" customHeight="1">
      <c r="C116" s="21" t="s">
        <v>57</v>
      </c>
      <c r="D116" s="11"/>
      <c r="E116" s="11"/>
      <c r="F116" s="11"/>
      <c r="G116" s="11"/>
      <c r="H116" s="12"/>
      <c r="I116" s="21" t="s">
        <v>58</v>
      </c>
      <c r="J116" s="11"/>
      <c r="K116" s="11"/>
      <c r="L116" s="11"/>
      <c r="M116" s="11"/>
      <c r="N116" s="12"/>
      <c r="O116" s="21" t="s">
        <v>57</v>
      </c>
      <c r="P116" s="11"/>
      <c r="Q116" s="11"/>
      <c r="R116" s="11"/>
      <c r="S116" s="11"/>
      <c r="T116" s="12"/>
      <c r="U116" s="21" t="s">
        <v>58</v>
      </c>
      <c r="V116" s="11"/>
      <c r="W116" s="11"/>
      <c r="X116" s="11"/>
      <c r="Y116" s="11"/>
      <c r="Z116" s="12"/>
    </row>
    <row r="117" spans="3:26" s="2" customFormat="1" ht="15" customHeight="1">
      <c r="C117" s="160">
        <v>2.55</v>
      </c>
      <c r="D117" s="161"/>
      <c r="E117" s="161"/>
      <c r="F117" s="161"/>
      <c r="G117" s="161"/>
      <c r="H117" s="162"/>
      <c r="I117" s="160">
        <v>1.9</v>
      </c>
      <c r="J117" s="161"/>
      <c r="K117" s="161"/>
      <c r="L117" s="161"/>
      <c r="M117" s="161"/>
      <c r="N117" s="162"/>
      <c r="O117" s="160">
        <v>2.4</v>
      </c>
      <c r="P117" s="161"/>
      <c r="Q117" s="161"/>
      <c r="R117" s="161"/>
      <c r="S117" s="161"/>
      <c r="T117" s="162"/>
      <c r="U117" s="160">
        <v>1.9</v>
      </c>
      <c r="V117" s="161"/>
      <c r="W117" s="161"/>
      <c r="X117" s="161"/>
      <c r="Y117" s="161"/>
      <c r="Z117" s="162"/>
    </row>
    <row r="118" spans="3:26" s="2" customFormat="1" ht="15" customHeight="1">
      <c r="C118" s="163" t="s">
        <v>187</v>
      </c>
      <c r="D118" s="164"/>
      <c r="E118" s="164"/>
      <c r="F118" s="164"/>
      <c r="G118" s="164"/>
      <c r="H118" s="165"/>
      <c r="I118" s="163" t="s">
        <v>198</v>
      </c>
      <c r="J118" s="164"/>
      <c r="K118" s="164"/>
      <c r="L118" s="164"/>
      <c r="M118" s="164"/>
      <c r="N118" s="165"/>
      <c r="O118" s="163" t="s">
        <v>219</v>
      </c>
      <c r="P118" s="164"/>
      <c r="Q118" s="164"/>
      <c r="R118" s="164"/>
      <c r="S118" s="164"/>
      <c r="T118" s="165"/>
      <c r="U118" s="163" t="s">
        <v>198</v>
      </c>
      <c r="V118" s="164"/>
      <c r="W118" s="164"/>
      <c r="X118" s="164"/>
      <c r="Y118" s="164"/>
      <c r="Z118" s="165"/>
    </row>
    <row r="119" spans="3:26" s="2" customFormat="1" ht="15" customHeight="1">
      <c r="C119" s="6" t="s">
        <v>186</v>
      </c>
      <c r="D119" s="5"/>
      <c r="E119" s="5"/>
      <c r="F119" s="5"/>
      <c r="G119" s="5"/>
      <c r="H119" s="5"/>
      <c r="I119" s="5"/>
      <c r="J119" s="5"/>
      <c r="K119" s="5"/>
      <c r="L119" s="5"/>
      <c r="M119" s="5"/>
      <c r="N119" s="5"/>
      <c r="O119" s="5"/>
      <c r="P119" s="5"/>
      <c r="Q119" s="5"/>
      <c r="R119" s="5"/>
      <c r="S119" s="5"/>
      <c r="T119" s="5"/>
      <c r="U119" s="5"/>
      <c r="V119" s="5"/>
      <c r="W119" s="5"/>
      <c r="X119" s="5"/>
      <c r="Y119" s="5"/>
      <c r="Z119" s="5"/>
    </row>
    <row r="120" spans="3:26" s="2" customFormat="1" ht="15" customHeight="1">
      <c r="C120" s="6"/>
      <c r="D120" s="5"/>
      <c r="E120" s="5"/>
      <c r="F120" s="5"/>
      <c r="G120" s="5"/>
      <c r="H120" s="5"/>
      <c r="I120" s="5"/>
      <c r="J120" s="5"/>
      <c r="K120" s="5"/>
      <c r="L120" s="5"/>
      <c r="M120" s="5"/>
      <c r="N120" s="5"/>
      <c r="O120" s="5"/>
      <c r="P120" s="5"/>
      <c r="Q120" s="5"/>
      <c r="R120" s="5"/>
      <c r="S120" s="5"/>
      <c r="T120" s="5"/>
      <c r="U120" s="5"/>
      <c r="V120" s="5"/>
      <c r="W120" s="5"/>
      <c r="X120" s="5"/>
      <c r="Y120" s="5"/>
      <c r="Z120" s="5"/>
    </row>
    <row r="121" s="2" customFormat="1" ht="15" customHeight="1">
      <c r="B121" s="2" t="s">
        <v>181</v>
      </c>
    </row>
    <row r="122" s="2" customFormat="1" ht="15" customHeight="1">
      <c r="B122" s="2" t="s">
        <v>183</v>
      </c>
    </row>
    <row r="123" spans="4:32" s="2" customFormat="1" ht="15" customHeight="1">
      <c r="D123" s="22" t="s">
        <v>182</v>
      </c>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row>
    <row r="124" spans="4:32" s="2" customFormat="1" ht="15" customHeight="1">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row>
    <row r="125" spans="4:32" s="2" customFormat="1" ht="15" customHeight="1">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row>
    <row r="126" spans="2:12" s="2" customFormat="1" ht="15" customHeight="1">
      <c r="B126" s="2" t="s">
        <v>185</v>
      </c>
      <c r="L126" s="8"/>
    </row>
    <row r="127" spans="4:12" s="2" customFormat="1" ht="15" customHeight="1">
      <c r="D127" s="2" t="s">
        <v>184</v>
      </c>
      <c r="L127" s="8"/>
    </row>
    <row r="128" s="2" customFormat="1" ht="15" customHeight="1">
      <c r="L128" s="8"/>
    </row>
    <row r="129" s="2" customFormat="1" ht="15" customHeight="1">
      <c r="B129" s="2" t="s">
        <v>59</v>
      </c>
    </row>
    <row r="130" spans="2:24" s="2" customFormat="1" ht="15" customHeight="1">
      <c r="B130" s="2" t="s">
        <v>60</v>
      </c>
      <c r="X130" s="41"/>
    </row>
    <row r="131" spans="3:32" s="2" customFormat="1" ht="15" customHeight="1">
      <c r="C131" s="22" t="s">
        <v>61</v>
      </c>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row>
    <row r="132" spans="3:32" s="2" customFormat="1" ht="15" customHeight="1">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row>
    <row r="133" s="2" customFormat="1" ht="15" customHeight="1"/>
    <row r="134" s="2" customFormat="1" ht="15" customHeight="1">
      <c r="B134" s="2" t="s">
        <v>62</v>
      </c>
    </row>
    <row r="135" s="2" customFormat="1" ht="15" customHeight="1">
      <c r="B135" s="2" t="s">
        <v>155</v>
      </c>
    </row>
    <row r="136" s="2" customFormat="1" ht="15" customHeight="1">
      <c r="B136" s="2" t="s">
        <v>156</v>
      </c>
    </row>
    <row r="137" spans="4:32" s="2" customFormat="1" ht="15" customHeight="1">
      <c r="D137" s="22" t="s">
        <v>63</v>
      </c>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row>
    <row r="138" spans="4:32" s="2" customFormat="1" ht="15" customHeight="1">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row>
    <row r="139" s="2" customFormat="1" ht="15" customHeight="1">
      <c r="B139" s="2" t="s">
        <v>157</v>
      </c>
    </row>
    <row r="140" s="2" customFormat="1" ht="15" customHeight="1">
      <c r="D140" s="2" t="s">
        <v>66</v>
      </c>
    </row>
    <row r="141" s="2" customFormat="1" ht="15" customHeight="1">
      <c r="B141" s="2" t="s">
        <v>158</v>
      </c>
    </row>
    <row r="142" spans="4:32" s="2" customFormat="1" ht="15" customHeight="1">
      <c r="D142" s="22" t="s">
        <v>64</v>
      </c>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row>
    <row r="143" spans="4:32" s="2" customFormat="1" ht="15" customHeight="1">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row>
    <row r="144" s="2" customFormat="1" ht="15" customHeight="1">
      <c r="B144" s="2" t="s">
        <v>159</v>
      </c>
    </row>
    <row r="145" s="2" customFormat="1" ht="15" customHeight="1">
      <c r="D145" s="2" t="s">
        <v>65</v>
      </c>
    </row>
    <row r="146" s="2" customFormat="1" ht="15" customHeight="1"/>
    <row r="147" s="2" customFormat="1" ht="15" customHeight="1">
      <c r="B147" s="2" t="s">
        <v>67</v>
      </c>
    </row>
    <row r="148" s="2" customFormat="1" ht="15" customHeight="1">
      <c r="B148" s="2" t="s">
        <v>68</v>
      </c>
    </row>
    <row r="149" spans="3:26" s="2" customFormat="1" ht="15" customHeight="1">
      <c r="C149" s="21" t="s">
        <v>199</v>
      </c>
      <c r="D149" s="11"/>
      <c r="E149" s="11"/>
      <c r="F149" s="11"/>
      <c r="G149" s="11"/>
      <c r="H149" s="11"/>
      <c r="I149" s="11"/>
      <c r="J149" s="11"/>
      <c r="K149" s="11"/>
      <c r="L149" s="11"/>
      <c r="M149" s="11"/>
      <c r="N149" s="12"/>
      <c r="O149" s="21" t="s">
        <v>208</v>
      </c>
      <c r="P149" s="11"/>
      <c r="Q149" s="11"/>
      <c r="R149" s="11"/>
      <c r="S149" s="11"/>
      <c r="T149" s="11"/>
      <c r="U149" s="11"/>
      <c r="V149" s="11"/>
      <c r="W149" s="11"/>
      <c r="X149" s="11"/>
      <c r="Y149" s="11"/>
      <c r="Z149" s="12"/>
    </row>
    <row r="150" spans="3:26" s="2" customFormat="1" ht="15" customHeight="1">
      <c r="C150" s="21" t="s">
        <v>73</v>
      </c>
      <c r="D150" s="11"/>
      <c r="E150" s="12"/>
      <c r="F150" s="21" t="s">
        <v>69</v>
      </c>
      <c r="G150" s="11"/>
      <c r="H150" s="12"/>
      <c r="I150" s="21" t="s">
        <v>70</v>
      </c>
      <c r="J150" s="11"/>
      <c r="K150" s="12"/>
      <c r="L150" s="21" t="s">
        <v>12</v>
      </c>
      <c r="M150" s="11"/>
      <c r="N150" s="12"/>
      <c r="O150" s="21" t="s">
        <v>73</v>
      </c>
      <c r="P150" s="11"/>
      <c r="Q150" s="12"/>
      <c r="R150" s="21" t="s">
        <v>69</v>
      </c>
      <c r="S150" s="11"/>
      <c r="T150" s="12"/>
      <c r="U150" s="21" t="s">
        <v>70</v>
      </c>
      <c r="V150" s="11"/>
      <c r="W150" s="12"/>
      <c r="X150" s="21" t="s">
        <v>12</v>
      </c>
      <c r="Y150" s="11"/>
      <c r="Z150" s="12"/>
    </row>
    <row r="151" spans="3:26" s="2" customFormat="1" ht="15" customHeight="1">
      <c r="C151" s="134">
        <v>0</v>
      </c>
      <c r="D151" s="135"/>
      <c r="E151" s="136"/>
      <c r="F151" s="134">
        <v>0</v>
      </c>
      <c r="G151" s="135"/>
      <c r="H151" s="136"/>
      <c r="I151" s="134">
        <v>0</v>
      </c>
      <c r="J151" s="135"/>
      <c r="K151" s="136"/>
      <c r="L151" s="134">
        <f>SUM(C151:K151)</f>
        <v>0</v>
      </c>
      <c r="M151" s="135"/>
      <c r="N151" s="136"/>
      <c r="O151" s="134">
        <v>0</v>
      </c>
      <c r="P151" s="135"/>
      <c r="Q151" s="136"/>
      <c r="R151" s="134">
        <v>0</v>
      </c>
      <c r="S151" s="135"/>
      <c r="T151" s="136"/>
      <c r="U151" s="134">
        <v>0</v>
      </c>
      <c r="V151" s="135"/>
      <c r="W151" s="136"/>
      <c r="X151" s="134">
        <f>SUM(O151:W151)</f>
        <v>0</v>
      </c>
      <c r="Y151" s="135"/>
      <c r="Z151" s="136"/>
    </row>
    <row r="152" spans="4:32" s="2" customFormat="1" ht="15" customHeight="1">
      <c r="D152" s="22" t="s">
        <v>71</v>
      </c>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row>
    <row r="153" spans="4:32" s="2" customFormat="1" ht="15" customHeight="1">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row>
    <row r="154" spans="4:32" s="2" customFormat="1" ht="15" customHeight="1">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row>
    <row r="155" spans="4:32" s="2" customFormat="1" ht="15" customHeight="1">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row>
    <row r="156" s="2" customFormat="1" ht="15" customHeight="1">
      <c r="B156" s="2" t="s">
        <v>72</v>
      </c>
    </row>
    <row r="157" spans="3:32" s="2" customFormat="1" ht="15" customHeight="1">
      <c r="C157" s="21" t="s">
        <v>200</v>
      </c>
      <c r="D157" s="11"/>
      <c r="E157" s="11"/>
      <c r="F157" s="11"/>
      <c r="G157" s="11"/>
      <c r="H157" s="11"/>
      <c r="I157" s="11"/>
      <c r="J157" s="11"/>
      <c r="K157" s="11"/>
      <c r="L157" s="11"/>
      <c r="M157" s="11"/>
      <c r="N157" s="11"/>
      <c r="O157" s="11"/>
      <c r="P157" s="11"/>
      <c r="Q157" s="12"/>
      <c r="R157" s="21" t="s">
        <v>214</v>
      </c>
      <c r="S157" s="11"/>
      <c r="T157" s="11"/>
      <c r="U157" s="11"/>
      <c r="V157" s="11"/>
      <c r="W157" s="11"/>
      <c r="X157" s="11"/>
      <c r="Y157" s="11"/>
      <c r="Z157" s="11"/>
      <c r="AA157" s="11"/>
      <c r="AB157" s="11"/>
      <c r="AC157" s="11"/>
      <c r="AD157" s="11"/>
      <c r="AE157" s="11"/>
      <c r="AF157" s="12"/>
    </row>
    <row r="158" spans="3:32" s="2" customFormat="1" ht="15" customHeight="1">
      <c r="C158" s="21" t="s">
        <v>73</v>
      </c>
      <c r="D158" s="11"/>
      <c r="E158" s="12"/>
      <c r="F158" s="21" t="s">
        <v>74</v>
      </c>
      <c r="G158" s="11"/>
      <c r="H158" s="12"/>
      <c r="I158" s="21" t="s">
        <v>75</v>
      </c>
      <c r="J158" s="11"/>
      <c r="K158" s="12"/>
      <c r="L158" s="21" t="s">
        <v>76</v>
      </c>
      <c r="M158" s="11"/>
      <c r="N158" s="12"/>
      <c r="O158" s="21" t="s">
        <v>12</v>
      </c>
      <c r="P158" s="11"/>
      <c r="Q158" s="12"/>
      <c r="R158" s="21" t="s">
        <v>73</v>
      </c>
      <c r="S158" s="11"/>
      <c r="T158" s="12"/>
      <c r="U158" s="21" t="s">
        <v>74</v>
      </c>
      <c r="V158" s="11"/>
      <c r="W158" s="12"/>
      <c r="X158" s="21" t="s">
        <v>75</v>
      </c>
      <c r="Y158" s="11"/>
      <c r="Z158" s="12"/>
      <c r="AA158" s="21" t="s">
        <v>76</v>
      </c>
      <c r="AB158" s="11"/>
      <c r="AC158" s="12"/>
      <c r="AD158" s="21" t="s">
        <v>12</v>
      </c>
      <c r="AE158" s="11"/>
      <c r="AF158" s="12"/>
    </row>
    <row r="159" spans="3:32" s="2" customFormat="1" ht="15" customHeight="1">
      <c r="C159" s="134">
        <v>0</v>
      </c>
      <c r="D159" s="135"/>
      <c r="E159" s="136"/>
      <c r="F159" s="134">
        <v>0</v>
      </c>
      <c r="G159" s="135"/>
      <c r="H159" s="136"/>
      <c r="I159" s="134">
        <v>0</v>
      </c>
      <c r="J159" s="135"/>
      <c r="K159" s="136"/>
      <c r="L159" s="134">
        <v>0</v>
      </c>
      <c r="M159" s="135"/>
      <c r="N159" s="136"/>
      <c r="O159" s="134">
        <f>SUM(C159:N159)</f>
        <v>0</v>
      </c>
      <c r="P159" s="135"/>
      <c r="Q159" s="136"/>
      <c r="R159" s="134">
        <v>0</v>
      </c>
      <c r="S159" s="135"/>
      <c r="T159" s="136"/>
      <c r="U159" s="134">
        <v>0</v>
      </c>
      <c r="V159" s="135"/>
      <c r="W159" s="136"/>
      <c r="X159" s="134">
        <v>0</v>
      </c>
      <c r="Y159" s="135"/>
      <c r="Z159" s="136"/>
      <c r="AA159" s="134">
        <v>0</v>
      </c>
      <c r="AB159" s="135"/>
      <c r="AC159" s="136"/>
      <c r="AD159" s="134">
        <f>SUM(R159:AC159)</f>
        <v>0</v>
      </c>
      <c r="AE159" s="135"/>
      <c r="AF159" s="136"/>
    </row>
    <row r="160" spans="4:32" s="2" customFormat="1" ht="15" customHeight="1">
      <c r="D160" s="149" t="s">
        <v>77</v>
      </c>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row>
    <row r="161" spans="4:32" s="2" customFormat="1" ht="15" customHeight="1">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row>
    <row r="162" spans="4:32" s="2" customFormat="1" ht="15" customHeight="1">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row>
    <row r="163" s="2" customFormat="1" ht="15" customHeight="1"/>
    <row r="164" s="2" customFormat="1" ht="15" customHeight="1"/>
    <row r="165" s="2" customFormat="1" ht="15" customHeight="1"/>
    <row r="166" s="2" customFormat="1" ht="15" customHeight="1"/>
    <row r="167" s="2" customFormat="1" ht="15" customHeight="1"/>
    <row r="168" s="2" customFormat="1" ht="15" customHeight="1">
      <c r="B168" s="2" t="s">
        <v>78</v>
      </c>
    </row>
    <row r="169" s="2" customFormat="1" ht="15" customHeight="1">
      <c r="C169" s="2" t="s">
        <v>79</v>
      </c>
    </row>
    <row r="170" spans="3:29" s="2" customFormat="1" ht="15" customHeight="1">
      <c r="C170" s="21" t="s">
        <v>81</v>
      </c>
      <c r="D170" s="11"/>
      <c r="E170" s="11"/>
      <c r="F170" s="11"/>
      <c r="G170" s="11"/>
      <c r="H170" s="11"/>
      <c r="I170" s="11"/>
      <c r="J170" s="12"/>
      <c r="K170" s="21" t="s">
        <v>82</v>
      </c>
      <c r="L170" s="11"/>
      <c r="M170" s="11"/>
      <c r="N170" s="11"/>
      <c r="O170" s="11"/>
      <c r="P170" s="11"/>
      <c r="Q170" s="11"/>
      <c r="R170" s="11"/>
      <c r="S170" s="11"/>
      <c r="T170" s="11"/>
      <c r="U170" s="11"/>
      <c r="V170" s="11"/>
      <c r="W170" s="11"/>
      <c r="X170" s="11"/>
      <c r="Y170" s="11"/>
      <c r="Z170" s="11"/>
      <c r="AA170" s="11"/>
      <c r="AB170" s="11"/>
      <c r="AC170" s="12"/>
    </row>
    <row r="171" spans="3:29" s="2" customFormat="1" ht="15" customHeight="1">
      <c r="C171" s="166" t="s">
        <v>83</v>
      </c>
      <c r="D171" s="167"/>
      <c r="E171" s="167"/>
      <c r="F171" s="167"/>
      <c r="G171" s="167"/>
      <c r="H171" s="167"/>
      <c r="I171" s="167"/>
      <c r="J171" s="168"/>
      <c r="K171" s="148" t="s">
        <v>89</v>
      </c>
      <c r="L171" s="149"/>
      <c r="M171" s="149"/>
      <c r="N171" s="149"/>
      <c r="O171" s="149"/>
      <c r="P171" s="149"/>
      <c r="Q171" s="149"/>
      <c r="R171" s="149"/>
      <c r="S171" s="149"/>
      <c r="T171" s="149"/>
      <c r="U171" s="149"/>
      <c r="V171" s="149"/>
      <c r="W171" s="149"/>
      <c r="X171" s="149"/>
      <c r="Y171" s="149"/>
      <c r="Z171" s="149"/>
      <c r="AA171" s="149"/>
      <c r="AB171" s="149"/>
      <c r="AC171" s="150"/>
    </row>
    <row r="172" spans="3:29" s="2" customFormat="1" ht="15" customHeight="1">
      <c r="C172" s="169"/>
      <c r="D172" s="170"/>
      <c r="E172" s="170"/>
      <c r="F172" s="170"/>
      <c r="G172" s="170"/>
      <c r="H172" s="170"/>
      <c r="I172" s="170"/>
      <c r="J172" s="171"/>
      <c r="K172" s="154"/>
      <c r="L172" s="155"/>
      <c r="M172" s="155"/>
      <c r="N172" s="155"/>
      <c r="O172" s="155"/>
      <c r="P172" s="155"/>
      <c r="Q172" s="155"/>
      <c r="R172" s="155"/>
      <c r="S172" s="155"/>
      <c r="T172" s="155"/>
      <c r="U172" s="155"/>
      <c r="V172" s="155"/>
      <c r="W172" s="155"/>
      <c r="X172" s="155"/>
      <c r="Y172" s="155"/>
      <c r="Z172" s="155"/>
      <c r="AA172" s="155"/>
      <c r="AB172" s="155"/>
      <c r="AC172" s="156"/>
    </row>
    <row r="173" spans="3:29" s="2" customFormat="1" ht="15" customHeight="1">
      <c r="C173" s="166" t="s">
        <v>84</v>
      </c>
      <c r="D173" s="167"/>
      <c r="E173" s="167"/>
      <c r="F173" s="167"/>
      <c r="G173" s="167"/>
      <c r="H173" s="167"/>
      <c r="I173" s="167"/>
      <c r="J173" s="168"/>
      <c r="K173" s="148" t="s">
        <v>90</v>
      </c>
      <c r="L173" s="149"/>
      <c r="M173" s="149"/>
      <c r="N173" s="149"/>
      <c r="O173" s="149"/>
      <c r="P173" s="149"/>
      <c r="Q173" s="149"/>
      <c r="R173" s="149"/>
      <c r="S173" s="149"/>
      <c r="T173" s="149"/>
      <c r="U173" s="149"/>
      <c r="V173" s="149"/>
      <c r="W173" s="149"/>
      <c r="X173" s="149"/>
      <c r="Y173" s="149"/>
      <c r="Z173" s="149"/>
      <c r="AA173" s="149"/>
      <c r="AB173" s="149"/>
      <c r="AC173" s="150"/>
    </row>
    <row r="174" spans="3:29" s="2" customFormat="1" ht="15" customHeight="1">
      <c r="C174" s="169"/>
      <c r="D174" s="170"/>
      <c r="E174" s="170"/>
      <c r="F174" s="170"/>
      <c r="G174" s="170"/>
      <c r="H174" s="170"/>
      <c r="I174" s="170"/>
      <c r="J174" s="171"/>
      <c r="K174" s="154"/>
      <c r="L174" s="155"/>
      <c r="M174" s="155"/>
      <c r="N174" s="155"/>
      <c r="O174" s="155"/>
      <c r="P174" s="155"/>
      <c r="Q174" s="155"/>
      <c r="R174" s="155"/>
      <c r="S174" s="155"/>
      <c r="T174" s="155"/>
      <c r="U174" s="155"/>
      <c r="V174" s="155"/>
      <c r="W174" s="155"/>
      <c r="X174" s="155"/>
      <c r="Y174" s="155"/>
      <c r="Z174" s="155"/>
      <c r="AA174" s="155"/>
      <c r="AB174" s="155"/>
      <c r="AC174" s="156"/>
    </row>
    <row r="175" spans="3:29" s="2" customFormat="1" ht="15" customHeight="1">
      <c r="C175" s="166" t="s">
        <v>85</v>
      </c>
      <c r="D175" s="167"/>
      <c r="E175" s="167"/>
      <c r="F175" s="167"/>
      <c r="G175" s="167"/>
      <c r="H175" s="167"/>
      <c r="I175" s="167"/>
      <c r="J175" s="168"/>
      <c r="K175" s="148" t="s">
        <v>91</v>
      </c>
      <c r="L175" s="149"/>
      <c r="M175" s="149"/>
      <c r="N175" s="149"/>
      <c r="O175" s="149"/>
      <c r="P175" s="149"/>
      <c r="Q175" s="149"/>
      <c r="R175" s="149"/>
      <c r="S175" s="149"/>
      <c r="T175" s="149"/>
      <c r="U175" s="149"/>
      <c r="V175" s="149"/>
      <c r="W175" s="149"/>
      <c r="X175" s="149"/>
      <c r="Y175" s="149"/>
      <c r="Z175" s="149"/>
      <c r="AA175" s="149"/>
      <c r="AB175" s="149"/>
      <c r="AC175" s="150"/>
    </row>
    <row r="176" spans="3:29" s="2" customFormat="1" ht="15" customHeight="1">
      <c r="C176" s="169"/>
      <c r="D176" s="170"/>
      <c r="E176" s="170"/>
      <c r="F176" s="170"/>
      <c r="G176" s="170"/>
      <c r="H176" s="170"/>
      <c r="I176" s="170"/>
      <c r="J176" s="171"/>
      <c r="K176" s="154"/>
      <c r="L176" s="155"/>
      <c r="M176" s="155"/>
      <c r="N176" s="155"/>
      <c r="O176" s="155"/>
      <c r="P176" s="155"/>
      <c r="Q176" s="155"/>
      <c r="R176" s="155"/>
      <c r="S176" s="155"/>
      <c r="T176" s="155"/>
      <c r="U176" s="155"/>
      <c r="V176" s="155"/>
      <c r="W176" s="155"/>
      <c r="X176" s="155"/>
      <c r="Y176" s="155"/>
      <c r="Z176" s="155"/>
      <c r="AA176" s="155"/>
      <c r="AB176" s="155"/>
      <c r="AC176" s="156"/>
    </row>
    <row r="177" spans="3:29" s="2" customFormat="1" ht="15" customHeight="1">
      <c r="C177" s="48" t="s">
        <v>86</v>
      </c>
      <c r="D177" s="49"/>
      <c r="E177" s="49"/>
      <c r="F177" s="49"/>
      <c r="G177" s="49"/>
      <c r="H177" s="49"/>
      <c r="I177" s="49"/>
      <c r="J177" s="50"/>
      <c r="K177" s="48" t="s">
        <v>92</v>
      </c>
      <c r="L177" s="49"/>
      <c r="M177" s="49"/>
      <c r="N177" s="49"/>
      <c r="O177" s="49"/>
      <c r="P177" s="49"/>
      <c r="Q177" s="49"/>
      <c r="R177" s="49"/>
      <c r="S177" s="49"/>
      <c r="T177" s="49"/>
      <c r="U177" s="49"/>
      <c r="V177" s="49"/>
      <c r="W177" s="49"/>
      <c r="X177" s="49"/>
      <c r="Y177" s="49"/>
      <c r="Z177" s="49"/>
      <c r="AA177" s="49"/>
      <c r="AB177" s="49"/>
      <c r="AC177" s="50"/>
    </row>
    <row r="178" spans="3:29" s="2" customFormat="1" ht="15" customHeight="1">
      <c r="C178" s="48" t="s">
        <v>87</v>
      </c>
      <c r="D178" s="49"/>
      <c r="E178" s="49"/>
      <c r="F178" s="49"/>
      <c r="G178" s="49"/>
      <c r="H178" s="49"/>
      <c r="I178" s="49"/>
      <c r="J178" s="50"/>
      <c r="K178" s="48" t="s">
        <v>80</v>
      </c>
      <c r="L178" s="49"/>
      <c r="M178" s="49"/>
      <c r="N178" s="49"/>
      <c r="O178" s="49"/>
      <c r="P178" s="49"/>
      <c r="Q178" s="49"/>
      <c r="R178" s="49"/>
      <c r="S178" s="49"/>
      <c r="T178" s="49"/>
      <c r="U178" s="49"/>
      <c r="V178" s="49"/>
      <c r="W178" s="49"/>
      <c r="X178" s="49"/>
      <c r="Y178" s="49"/>
      <c r="Z178" s="49"/>
      <c r="AA178" s="49"/>
      <c r="AB178" s="49"/>
      <c r="AC178" s="50"/>
    </row>
    <row r="179" spans="3:29" s="2" customFormat="1" ht="15" customHeight="1">
      <c r="C179" s="166" t="s">
        <v>88</v>
      </c>
      <c r="D179" s="167"/>
      <c r="E179" s="167"/>
      <c r="F179" s="167"/>
      <c r="G179" s="167"/>
      <c r="H179" s="167"/>
      <c r="I179" s="167"/>
      <c r="J179" s="168"/>
      <c r="K179" s="148" t="s">
        <v>93</v>
      </c>
      <c r="L179" s="149"/>
      <c r="M179" s="149"/>
      <c r="N179" s="149"/>
      <c r="O179" s="149"/>
      <c r="P179" s="149"/>
      <c r="Q179" s="149"/>
      <c r="R179" s="149"/>
      <c r="S179" s="149"/>
      <c r="T179" s="149"/>
      <c r="U179" s="149"/>
      <c r="V179" s="149"/>
      <c r="W179" s="149"/>
      <c r="X179" s="149"/>
      <c r="Y179" s="149"/>
      <c r="Z179" s="149"/>
      <c r="AA179" s="149"/>
      <c r="AB179" s="149"/>
      <c r="AC179" s="150"/>
    </row>
    <row r="180" spans="3:29" s="2" customFormat="1" ht="15" customHeight="1">
      <c r="C180" s="169"/>
      <c r="D180" s="170"/>
      <c r="E180" s="170"/>
      <c r="F180" s="170"/>
      <c r="G180" s="170"/>
      <c r="H180" s="170"/>
      <c r="I180" s="170"/>
      <c r="J180" s="171"/>
      <c r="K180" s="154"/>
      <c r="L180" s="155"/>
      <c r="M180" s="155"/>
      <c r="N180" s="155"/>
      <c r="O180" s="155"/>
      <c r="P180" s="155"/>
      <c r="Q180" s="155"/>
      <c r="R180" s="155"/>
      <c r="S180" s="155"/>
      <c r="T180" s="155"/>
      <c r="U180" s="155"/>
      <c r="V180" s="155"/>
      <c r="W180" s="155"/>
      <c r="X180" s="155"/>
      <c r="Y180" s="155"/>
      <c r="Z180" s="155"/>
      <c r="AA180" s="155"/>
      <c r="AB180" s="155"/>
      <c r="AC180" s="156"/>
    </row>
    <row r="181" s="2" customFormat="1" ht="15" customHeight="1"/>
    <row r="182" s="2" customFormat="1" ht="15" customHeight="1">
      <c r="B182" s="2" t="s">
        <v>94</v>
      </c>
    </row>
    <row r="183" s="2" customFormat="1" ht="15" customHeight="1">
      <c r="B183" s="2" t="s">
        <v>95</v>
      </c>
    </row>
    <row r="184" spans="3:31" s="2" customFormat="1" ht="15" customHeight="1" hidden="1" outlineLevel="1">
      <c r="C184" s="122" t="s">
        <v>96</v>
      </c>
      <c r="D184" s="123"/>
      <c r="E184" s="123"/>
      <c r="F184" s="124"/>
      <c r="G184" s="122" t="s">
        <v>100</v>
      </c>
      <c r="H184" s="123"/>
      <c r="I184" s="123"/>
      <c r="J184" s="123"/>
      <c r="K184" s="123"/>
      <c r="L184" s="123"/>
      <c r="M184" s="123"/>
      <c r="N184" s="123"/>
      <c r="O184" s="123"/>
      <c r="P184" s="123"/>
      <c r="Q184" s="124"/>
      <c r="R184" s="122" t="s">
        <v>102</v>
      </c>
      <c r="S184" s="123"/>
      <c r="T184" s="123"/>
      <c r="U184" s="123"/>
      <c r="V184" s="124"/>
      <c r="W184" s="122" t="s">
        <v>103</v>
      </c>
      <c r="X184" s="123"/>
      <c r="Y184" s="123"/>
      <c r="Z184" s="123"/>
      <c r="AA184" s="123"/>
      <c r="AB184" s="124"/>
      <c r="AC184" s="122" t="s">
        <v>104</v>
      </c>
      <c r="AD184" s="123"/>
      <c r="AE184" s="124"/>
    </row>
    <row r="185" spans="3:31" s="2" customFormat="1" ht="15" customHeight="1" hidden="1" outlineLevel="1">
      <c r="C185" s="125" t="s">
        <v>97</v>
      </c>
      <c r="D185" s="126"/>
      <c r="E185" s="126"/>
      <c r="F185" s="127"/>
      <c r="G185" s="172" t="s">
        <v>101</v>
      </c>
      <c r="H185" s="173"/>
      <c r="I185" s="173"/>
      <c r="J185" s="173"/>
      <c r="K185" s="173"/>
      <c r="L185" s="173"/>
      <c r="M185" s="173"/>
      <c r="N185" s="173"/>
      <c r="O185" s="173"/>
      <c r="P185" s="173"/>
      <c r="Q185" s="174"/>
      <c r="R185" s="175" t="s">
        <v>105</v>
      </c>
      <c r="S185" s="176"/>
      <c r="T185" s="176"/>
      <c r="U185" s="176"/>
      <c r="V185" s="177"/>
      <c r="W185" s="178"/>
      <c r="X185" s="179"/>
      <c r="Y185" s="179"/>
      <c r="Z185" s="179"/>
      <c r="AA185" s="179"/>
      <c r="AB185" s="180"/>
      <c r="AC185" s="178"/>
      <c r="AD185" s="179"/>
      <c r="AE185" s="180"/>
    </row>
    <row r="186" spans="3:31" s="2" customFormat="1" ht="15" customHeight="1" hidden="1" outlineLevel="1">
      <c r="C186" s="181"/>
      <c r="D186" s="111"/>
      <c r="E186" s="111"/>
      <c r="F186" s="182"/>
      <c r="G186" s="183"/>
      <c r="H186" s="152"/>
      <c r="I186" s="152"/>
      <c r="J186" s="152"/>
      <c r="K186" s="152"/>
      <c r="L186" s="152"/>
      <c r="M186" s="152"/>
      <c r="N186" s="152"/>
      <c r="O186" s="152"/>
      <c r="P186" s="152"/>
      <c r="Q186" s="184"/>
      <c r="R186" s="185"/>
      <c r="S186" s="93"/>
      <c r="T186" s="93"/>
      <c r="U186" s="93"/>
      <c r="V186" s="186"/>
      <c r="W186" s="187"/>
      <c r="X186" s="188"/>
      <c r="Y186" s="188"/>
      <c r="Z186" s="188"/>
      <c r="AA186" s="188"/>
      <c r="AB186" s="189"/>
      <c r="AC186" s="187"/>
      <c r="AD186" s="188"/>
      <c r="AE186" s="189"/>
    </row>
    <row r="187" spans="3:31" s="2" customFormat="1" ht="15" customHeight="1" hidden="1" outlineLevel="1">
      <c r="C187" s="131"/>
      <c r="D187" s="132"/>
      <c r="E187" s="132"/>
      <c r="F187" s="133"/>
      <c r="G187" s="190"/>
      <c r="H187" s="191"/>
      <c r="I187" s="191"/>
      <c r="J187" s="191"/>
      <c r="K187" s="191"/>
      <c r="L187" s="191"/>
      <c r="M187" s="191"/>
      <c r="N187" s="191"/>
      <c r="O187" s="191"/>
      <c r="P187" s="191"/>
      <c r="Q187" s="192"/>
      <c r="R187" s="193"/>
      <c r="S187" s="194"/>
      <c r="T187" s="194"/>
      <c r="U187" s="194"/>
      <c r="V187" s="195"/>
      <c r="W187" s="196"/>
      <c r="X187" s="197"/>
      <c r="Y187" s="197"/>
      <c r="Z187" s="197"/>
      <c r="AA187" s="197"/>
      <c r="AB187" s="198"/>
      <c r="AC187" s="196"/>
      <c r="AD187" s="197"/>
      <c r="AE187" s="198"/>
    </row>
    <row r="188" spans="3:31" s="2" customFormat="1" ht="15" customHeight="1" hidden="1" outlineLevel="1">
      <c r="C188" s="125" t="s">
        <v>98</v>
      </c>
      <c r="D188" s="126"/>
      <c r="E188" s="126"/>
      <c r="F188" s="127"/>
      <c r="G188" s="172" t="s">
        <v>106</v>
      </c>
      <c r="H188" s="173"/>
      <c r="I188" s="173"/>
      <c r="J188" s="173"/>
      <c r="K188" s="173"/>
      <c r="L188" s="173"/>
      <c r="M188" s="173"/>
      <c r="N188" s="173"/>
      <c r="O188" s="173"/>
      <c r="P188" s="173"/>
      <c r="Q188" s="174"/>
      <c r="R188" s="175" t="s">
        <v>107</v>
      </c>
      <c r="S188" s="176"/>
      <c r="T188" s="176"/>
      <c r="U188" s="176"/>
      <c r="V188" s="177"/>
      <c r="W188" s="178"/>
      <c r="X188" s="179"/>
      <c r="Y188" s="179"/>
      <c r="Z188" s="179"/>
      <c r="AA188" s="179"/>
      <c r="AB188" s="180"/>
      <c r="AC188" s="178"/>
      <c r="AD188" s="179"/>
      <c r="AE188" s="180"/>
    </row>
    <row r="189" spans="3:31" s="2" customFormat="1" ht="15" customHeight="1" hidden="1" outlineLevel="1">
      <c r="C189" s="181"/>
      <c r="D189" s="111"/>
      <c r="E189" s="111"/>
      <c r="F189" s="182"/>
      <c r="G189" s="183"/>
      <c r="H189" s="152"/>
      <c r="I189" s="152"/>
      <c r="J189" s="152"/>
      <c r="K189" s="152"/>
      <c r="L189" s="152"/>
      <c r="M189" s="152"/>
      <c r="N189" s="152"/>
      <c r="O189" s="152"/>
      <c r="P189" s="152"/>
      <c r="Q189" s="184"/>
      <c r="R189" s="185"/>
      <c r="S189" s="93"/>
      <c r="T189" s="93"/>
      <c r="U189" s="93"/>
      <c r="V189" s="186"/>
      <c r="W189" s="187"/>
      <c r="X189" s="188"/>
      <c r="Y189" s="188"/>
      <c r="Z189" s="188"/>
      <c r="AA189" s="188"/>
      <c r="AB189" s="189"/>
      <c r="AC189" s="187"/>
      <c r="AD189" s="188"/>
      <c r="AE189" s="189"/>
    </row>
    <row r="190" spans="3:31" s="2" customFormat="1" ht="15" customHeight="1" hidden="1" outlineLevel="1">
      <c r="C190" s="181"/>
      <c r="D190" s="111"/>
      <c r="E190" s="111"/>
      <c r="F190" s="182"/>
      <c r="G190" s="183"/>
      <c r="H190" s="152"/>
      <c r="I190" s="152"/>
      <c r="J190" s="152"/>
      <c r="K190" s="152"/>
      <c r="L190" s="152"/>
      <c r="M190" s="152"/>
      <c r="N190" s="152"/>
      <c r="O190" s="152"/>
      <c r="P190" s="152"/>
      <c r="Q190" s="184"/>
      <c r="R190" s="185"/>
      <c r="S190" s="93"/>
      <c r="T190" s="93"/>
      <c r="U190" s="93"/>
      <c r="V190" s="186"/>
      <c r="W190" s="187"/>
      <c r="X190" s="188"/>
      <c r="Y190" s="188"/>
      <c r="Z190" s="188"/>
      <c r="AA190" s="188"/>
      <c r="AB190" s="189"/>
      <c r="AC190" s="187"/>
      <c r="AD190" s="188"/>
      <c r="AE190" s="189"/>
    </row>
    <row r="191" spans="3:31" s="2" customFormat="1" ht="15" customHeight="1" hidden="1" outlineLevel="1">
      <c r="C191" s="131"/>
      <c r="D191" s="132"/>
      <c r="E191" s="132"/>
      <c r="F191" s="133"/>
      <c r="G191" s="190"/>
      <c r="H191" s="191"/>
      <c r="I191" s="191"/>
      <c r="J191" s="191"/>
      <c r="K191" s="191"/>
      <c r="L191" s="191"/>
      <c r="M191" s="191"/>
      <c r="N191" s="191"/>
      <c r="O191" s="191"/>
      <c r="P191" s="191"/>
      <c r="Q191" s="192"/>
      <c r="R191" s="193"/>
      <c r="S191" s="194"/>
      <c r="T191" s="194"/>
      <c r="U191" s="194"/>
      <c r="V191" s="195"/>
      <c r="W191" s="196"/>
      <c r="X191" s="197"/>
      <c r="Y191" s="197"/>
      <c r="Z191" s="197"/>
      <c r="AA191" s="197"/>
      <c r="AB191" s="198"/>
      <c r="AC191" s="196"/>
      <c r="AD191" s="197"/>
      <c r="AE191" s="198"/>
    </row>
    <row r="192" spans="3:31" s="2" customFormat="1" ht="15" customHeight="1" hidden="1" outlineLevel="1">
      <c r="C192" s="125" t="s">
        <v>99</v>
      </c>
      <c r="D192" s="126"/>
      <c r="E192" s="126"/>
      <c r="F192" s="127"/>
      <c r="G192" s="172" t="s">
        <v>108</v>
      </c>
      <c r="H192" s="173"/>
      <c r="I192" s="173"/>
      <c r="J192" s="173"/>
      <c r="K192" s="173"/>
      <c r="L192" s="173"/>
      <c r="M192" s="173"/>
      <c r="N192" s="173"/>
      <c r="O192" s="173"/>
      <c r="P192" s="173"/>
      <c r="Q192" s="173"/>
      <c r="R192" s="173"/>
      <c r="S192" s="173"/>
      <c r="T192" s="173"/>
      <c r="U192" s="173"/>
      <c r="V192" s="174"/>
      <c r="W192" s="125" t="s">
        <v>109</v>
      </c>
      <c r="X192" s="126"/>
      <c r="Y192" s="126"/>
      <c r="Z192" s="126"/>
      <c r="AA192" s="126"/>
      <c r="AB192" s="127"/>
      <c r="AC192" s="178"/>
      <c r="AD192" s="179"/>
      <c r="AE192" s="180"/>
    </row>
    <row r="193" spans="3:31" s="2" customFormat="1" ht="15" customHeight="1" hidden="1" outlineLevel="1">
      <c r="C193" s="131"/>
      <c r="D193" s="132"/>
      <c r="E193" s="132"/>
      <c r="F193" s="133"/>
      <c r="G193" s="190"/>
      <c r="H193" s="191"/>
      <c r="I193" s="191"/>
      <c r="J193" s="191"/>
      <c r="K193" s="191"/>
      <c r="L193" s="191"/>
      <c r="M193" s="191"/>
      <c r="N193" s="191"/>
      <c r="O193" s="191"/>
      <c r="P193" s="191"/>
      <c r="Q193" s="191"/>
      <c r="R193" s="191"/>
      <c r="S193" s="191"/>
      <c r="T193" s="191"/>
      <c r="U193" s="191"/>
      <c r="V193" s="192"/>
      <c r="W193" s="131"/>
      <c r="X193" s="132"/>
      <c r="Y193" s="132"/>
      <c r="Z193" s="132"/>
      <c r="AA193" s="132"/>
      <c r="AB193" s="133"/>
      <c r="AC193" s="196"/>
      <c r="AD193" s="197"/>
      <c r="AE193" s="198"/>
    </row>
    <row r="194" s="2" customFormat="1" ht="15" customHeight="1" hidden="1" outlineLevel="1"/>
    <row r="195" spans="3:31" s="2" customFormat="1" ht="15" customHeight="1" collapsed="1">
      <c r="C195" s="21" t="s">
        <v>133</v>
      </c>
      <c r="D195" s="11"/>
      <c r="E195" s="11"/>
      <c r="F195" s="11"/>
      <c r="G195" s="11"/>
      <c r="H195" s="11"/>
      <c r="I195" s="11"/>
      <c r="J195" s="11"/>
      <c r="K195" s="11"/>
      <c r="L195" s="11"/>
      <c r="M195" s="11"/>
      <c r="N195" s="11"/>
      <c r="O195" s="11"/>
      <c r="P195" s="11"/>
      <c r="Q195" s="11"/>
      <c r="R195" s="11"/>
      <c r="S195" s="11"/>
      <c r="T195" s="11"/>
      <c r="U195" s="11"/>
      <c r="V195" s="11"/>
      <c r="W195" s="11"/>
      <c r="X195" s="12"/>
      <c r="Y195" s="21" t="s">
        <v>134</v>
      </c>
      <c r="Z195" s="11"/>
      <c r="AA195" s="11"/>
      <c r="AB195" s="12"/>
      <c r="AC195" s="21" t="s">
        <v>135</v>
      </c>
      <c r="AD195" s="11"/>
      <c r="AE195" s="12"/>
    </row>
    <row r="196" spans="3:31" s="2" customFormat="1" ht="15" customHeight="1">
      <c r="C196" s="9" t="s">
        <v>217</v>
      </c>
      <c r="D196" s="10"/>
      <c r="E196" s="10"/>
      <c r="F196" s="10"/>
      <c r="G196" s="10"/>
      <c r="H196" s="10"/>
      <c r="I196" s="10"/>
      <c r="J196" s="10"/>
      <c r="K196" s="10"/>
      <c r="L196" s="10"/>
      <c r="M196" s="10"/>
      <c r="N196" s="10"/>
      <c r="O196" s="10"/>
      <c r="P196" s="10"/>
      <c r="Q196" s="10"/>
      <c r="R196" s="10"/>
      <c r="S196" s="10"/>
      <c r="T196" s="10"/>
      <c r="U196" s="10"/>
      <c r="V196" s="10"/>
      <c r="W196" s="7"/>
      <c r="X196" s="199"/>
      <c r="Y196" s="200">
        <v>3</v>
      </c>
      <c r="Z196" s="201"/>
      <c r="AA196" s="201"/>
      <c r="AB196" s="202"/>
      <c r="AC196" s="203">
        <v>3</v>
      </c>
      <c r="AD196" s="204"/>
      <c r="AE196" s="205"/>
    </row>
    <row r="197" spans="3:31" s="2" customFormat="1" ht="15" customHeight="1">
      <c r="C197" s="9" t="s">
        <v>218</v>
      </c>
      <c r="D197" s="10"/>
      <c r="E197" s="10"/>
      <c r="F197" s="10"/>
      <c r="G197" s="10"/>
      <c r="H197" s="10"/>
      <c r="I197" s="10"/>
      <c r="J197" s="10"/>
      <c r="K197" s="10"/>
      <c r="L197" s="10"/>
      <c r="M197" s="10"/>
      <c r="N197" s="10"/>
      <c r="O197" s="10"/>
      <c r="P197" s="10"/>
      <c r="Q197" s="10"/>
      <c r="R197" s="10"/>
      <c r="S197" s="10"/>
      <c r="T197" s="10"/>
      <c r="U197" s="10"/>
      <c r="V197" s="10"/>
      <c r="W197" s="7"/>
      <c r="X197" s="199"/>
      <c r="Y197" s="200">
        <v>1</v>
      </c>
      <c r="Z197" s="201"/>
      <c r="AA197" s="201"/>
      <c r="AB197" s="202"/>
      <c r="AC197" s="203">
        <v>8</v>
      </c>
      <c r="AD197" s="204"/>
      <c r="AE197" s="205"/>
    </row>
    <row r="198" spans="3:31" s="2" customFormat="1" ht="15" customHeight="1">
      <c r="C198" s="206"/>
      <c r="D198" s="206"/>
      <c r="E198" s="206"/>
      <c r="F198" s="206"/>
      <c r="G198" s="206"/>
      <c r="H198" s="206"/>
      <c r="I198" s="206"/>
      <c r="J198" s="206"/>
      <c r="K198" s="206"/>
      <c r="L198" s="206"/>
      <c r="M198" s="206"/>
      <c r="N198" s="206"/>
      <c r="O198" s="206"/>
      <c r="P198" s="206"/>
      <c r="Q198" s="206"/>
      <c r="R198" s="206"/>
      <c r="S198" s="206"/>
      <c r="T198" s="206"/>
      <c r="U198" s="206"/>
      <c r="V198" s="206"/>
      <c r="W198" s="79"/>
      <c r="X198" s="79"/>
      <c r="Y198" s="79"/>
      <c r="Z198" s="79"/>
      <c r="AA198" s="79"/>
      <c r="AB198" s="79"/>
      <c r="AC198" s="79"/>
      <c r="AD198" s="79"/>
      <c r="AE198" s="79"/>
    </row>
    <row r="199" s="2" customFormat="1" ht="15" customHeight="1">
      <c r="B199" s="2" t="s">
        <v>128</v>
      </c>
    </row>
    <row r="200" spans="4:32" s="2" customFormat="1" ht="15" customHeight="1">
      <c r="D200" s="22" t="s">
        <v>129</v>
      </c>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row>
    <row r="201" spans="4:32" s="2" customFormat="1" ht="15" customHeight="1">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row>
    <row r="202" s="2" customFormat="1" ht="15" customHeight="1"/>
    <row r="203" s="2" customFormat="1" ht="15" customHeight="1">
      <c r="B203" s="2" t="s">
        <v>122</v>
      </c>
    </row>
    <row r="204" s="2" customFormat="1" ht="15" customHeight="1">
      <c r="B204" s="2" t="s">
        <v>110</v>
      </c>
    </row>
    <row r="205" spans="4:32" s="2" customFormat="1" ht="15" customHeight="1">
      <c r="D205" s="22" t="s">
        <v>111</v>
      </c>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row>
    <row r="206" spans="4:32" s="2" customFormat="1" ht="15" customHeight="1">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row>
    <row r="207" spans="4:32" s="2" customFormat="1" ht="15" customHeight="1">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row>
    <row r="208" spans="4:32" s="2" customFormat="1" ht="15" customHeight="1">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row>
    <row r="209" spans="4:32" s="2" customFormat="1" ht="15" customHeight="1">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E209" s="8"/>
      <c r="AF209" s="104" t="s">
        <v>220</v>
      </c>
    </row>
    <row r="210" spans="3:32" s="2" customFormat="1" ht="15" customHeight="1">
      <c r="C210" s="21" t="s">
        <v>112</v>
      </c>
      <c r="D210" s="11"/>
      <c r="E210" s="11"/>
      <c r="F210" s="11"/>
      <c r="G210" s="11"/>
      <c r="H210" s="11"/>
      <c r="I210" s="11"/>
      <c r="J210" s="12"/>
      <c r="K210" s="21" t="s">
        <v>114</v>
      </c>
      <c r="L210" s="11"/>
      <c r="M210" s="11"/>
      <c r="N210" s="11"/>
      <c r="O210" s="11"/>
      <c r="P210" s="11"/>
      <c r="Q210" s="11"/>
      <c r="R210" s="11"/>
      <c r="S210" s="11"/>
      <c r="T210" s="11"/>
      <c r="U210" s="11"/>
      <c r="V210" s="11"/>
      <c r="W210" s="11"/>
      <c r="X210" s="11"/>
      <c r="Y210" s="11"/>
      <c r="Z210" s="11"/>
      <c r="AA210" s="12"/>
      <c r="AB210" s="21" t="s">
        <v>115</v>
      </c>
      <c r="AC210" s="11"/>
      <c r="AD210" s="11"/>
      <c r="AE210" s="11"/>
      <c r="AF210" s="12"/>
    </row>
    <row r="211" spans="3:32" s="2" customFormat="1" ht="15" customHeight="1">
      <c r="C211" s="42" t="s">
        <v>113</v>
      </c>
      <c r="D211" s="43"/>
      <c r="E211" s="43"/>
      <c r="F211" s="43"/>
      <c r="G211" s="43"/>
      <c r="H211" s="43"/>
      <c r="I211" s="43"/>
      <c r="J211" s="44"/>
      <c r="K211" s="148" t="s">
        <v>127</v>
      </c>
      <c r="L211" s="149"/>
      <c r="M211" s="149"/>
      <c r="N211" s="149"/>
      <c r="O211" s="149"/>
      <c r="P211" s="149"/>
      <c r="Q211" s="149"/>
      <c r="R211" s="149"/>
      <c r="S211" s="149"/>
      <c r="T211" s="149"/>
      <c r="U211" s="149"/>
      <c r="V211" s="149"/>
      <c r="W211" s="149"/>
      <c r="X211" s="149"/>
      <c r="Y211" s="149"/>
      <c r="Z211" s="149"/>
      <c r="AA211" s="150"/>
      <c r="AB211" s="207">
        <v>30204</v>
      </c>
      <c r="AC211" s="208"/>
      <c r="AD211" s="208"/>
      <c r="AE211" s="208"/>
      <c r="AF211" s="209"/>
    </row>
    <row r="212" spans="3:32" s="2" customFormat="1" ht="15" customHeight="1">
      <c r="C212" s="110"/>
      <c r="D212" s="111"/>
      <c r="E212" s="111"/>
      <c r="F212" s="111"/>
      <c r="G212" s="111"/>
      <c r="H212" s="111"/>
      <c r="I212" s="111"/>
      <c r="J212" s="112"/>
      <c r="K212" s="151"/>
      <c r="L212" s="152"/>
      <c r="M212" s="152"/>
      <c r="N212" s="152"/>
      <c r="O212" s="152"/>
      <c r="P212" s="152"/>
      <c r="Q212" s="152"/>
      <c r="R212" s="152"/>
      <c r="S212" s="152"/>
      <c r="T212" s="152"/>
      <c r="U212" s="152"/>
      <c r="V212" s="152"/>
      <c r="W212" s="152"/>
      <c r="X212" s="152"/>
      <c r="Y212" s="152"/>
      <c r="Z212" s="152"/>
      <c r="AA212" s="153"/>
      <c r="AB212" s="210"/>
      <c r="AC212" s="211"/>
      <c r="AD212" s="211"/>
      <c r="AE212" s="211"/>
      <c r="AF212" s="212"/>
    </row>
    <row r="213" spans="3:32" s="2" customFormat="1" ht="15" customHeight="1">
      <c r="C213" s="45"/>
      <c r="D213" s="46"/>
      <c r="E213" s="46"/>
      <c r="F213" s="46"/>
      <c r="G213" s="46"/>
      <c r="H213" s="46"/>
      <c r="I213" s="46"/>
      <c r="J213" s="47"/>
      <c r="K213" s="154"/>
      <c r="L213" s="155"/>
      <c r="M213" s="155"/>
      <c r="N213" s="155"/>
      <c r="O213" s="155"/>
      <c r="P213" s="155"/>
      <c r="Q213" s="155"/>
      <c r="R213" s="155"/>
      <c r="S213" s="155"/>
      <c r="T213" s="155"/>
      <c r="U213" s="155"/>
      <c r="V213" s="155"/>
      <c r="W213" s="155"/>
      <c r="X213" s="155"/>
      <c r="Y213" s="155"/>
      <c r="Z213" s="155"/>
      <c r="AA213" s="156"/>
      <c r="AB213" s="213"/>
      <c r="AC213" s="214"/>
      <c r="AD213" s="214"/>
      <c r="AE213" s="214"/>
      <c r="AF213" s="215"/>
    </row>
    <row r="214" s="2" customFormat="1" ht="15" customHeight="1"/>
    <row r="215" s="2" customFormat="1" ht="15" customHeight="1">
      <c r="B215" s="2" t="s">
        <v>116</v>
      </c>
    </row>
    <row r="216" spans="3:32" s="2" customFormat="1" ht="15" customHeight="1">
      <c r="C216" s="22" t="s">
        <v>117</v>
      </c>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row>
    <row r="217" spans="3:32" s="2" customFormat="1" ht="15" customHeight="1">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row>
    <row r="218" spans="3:32" s="2" customFormat="1" ht="15" customHeight="1">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row>
    <row r="219" s="2" customFormat="1" ht="15" customHeight="1"/>
    <row r="220" s="2" customFormat="1" ht="15" customHeight="1">
      <c r="B220" s="2" t="s">
        <v>123</v>
      </c>
    </row>
    <row r="221" s="2" customFormat="1" ht="15" customHeight="1">
      <c r="C221" s="2" t="s">
        <v>118</v>
      </c>
    </row>
    <row r="222" spans="2:32" s="2" customFormat="1" ht="15" customHeight="1">
      <c r="B222" s="216" t="s">
        <v>160</v>
      </c>
      <c r="D222" s="22" t="s">
        <v>125</v>
      </c>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row>
    <row r="223" spans="3:32" s="2" customFormat="1" ht="15" customHeight="1">
      <c r="C223" s="217"/>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row>
    <row r="224" spans="2:32" s="2" customFormat="1" ht="15" customHeight="1">
      <c r="B224" s="218" t="s">
        <v>161</v>
      </c>
      <c r="D224" s="22" t="s">
        <v>126</v>
      </c>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row>
    <row r="225" spans="4:32" s="2" customFormat="1" ht="15" customHeight="1">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row>
    <row r="226" s="2" customFormat="1" ht="15" customHeight="1">
      <c r="D226" s="2" t="str">
        <f>"　公平委員会の業務の状況"</f>
        <v>　公平委員会の業務の状況</v>
      </c>
    </row>
    <row r="227" spans="4:22" s="2" customFormat="1" ht="15" customHeight="1">
      <c r="D227" s="21" t="s">
        <v>119</v>
      </c>
      <c r="E227" s="11"/>
      <c r="F227" s="11"/>
      <c r="G227" s="11"/>
      <c r="H227" s="11"/>
      <c r="I227" s="11"/>
      <c r="J227" s="11"/>
      <c r="K227" s="11"/>
      <c r="L227" s="11"/>
      <c r="M227" s="11"/>
      <c r="N227" s="12"/>
      <c r="O227" s="21" t="s">
        <v>201</v>
      </c>
      <c r="P227" s="11"/>
      <c r="Q227" s="11"/>
      <c r="R227" s="12"/>
      <c r="S227" s="21" t="s">
        <v>209</v>
      </c>
      <c r="T227" s="11"/>
      <c r="U227" s="11"/>
      <c r="V227" s="12"/>
    </row>
    <row r="228" spans="4:22" s="2" customFormat="1" ht="15" customHeight="1">
      <c r="D228" s="21" t="s">
        <v>120</v>
      </c>
      <c r="E228" s="11"/>
      <c r="F228" s="11"/>
      <c r="G228" s="11"/>
      <c r="H228" s="11"/>
      <c r="I228" s="11"/>
      <c r="J228" s="11"/>
      <c r="K228" s="11"/>
      <c r="L228" s="11"/>
      <c r="M228" s="11"/>
      <c r="N228" s="12"/>
      <c r="O228" s="219">
        <v>0</v>
      </c>
      <c r="P228" s="220"/>
      <c r="Q228" s="220"/>
      <c r="R228" s="221"/>
      <c r="S228" s="219">
        <v>0</v>
      </c>
      <c r="T228" s="220"/>
      <c r="U228" s="220"/>
      <c r="V228" s="221"/>
    </row>
    <row r="229" spans="4:22" s="2" customFormat="1" ht="15" customHeight="1">
      <c r="D229" s="21" t="s">
        <v>121</v>
      </c>
      <c r="E229" s="11"/>
      <c r="F229" s="11"/>
      <c r="G229" s="11"/>
      <c r="H229" s="11"/>
      <c r="I229" s="11"/>
      <c r="J229" s="11"/>
      <c r="K229" s="11"/>
      <c r="L229" s="11"/>
      <c r="M229" s="11"/>
      <c r="N229" s="12"/>
      <c r="O229" s="219">
        <v>0</v>
      </c>
      <c r="P229" s="220"/>
      <c r="Q229" s="220"/>
      <c r="R229" s="221"/>
      <c r="S229" s="219">
        <v>0</v>
      </c>
      <c r="T229" s="220"/>
      <c r="U229" s="220"/>
      <c r="V229" s="221"/>
    </row>
    <row r="230" s="2" customFormat="1" ht="15" customHeight="1"/>
    <row r="231" s="2" customFormat="1" ht="15" customHeight="1"/>
    <row r="232" s="2" customFormat="1" ht="15" customHeight="1"/>
  </sheetData>
  <sheetProtection/>
  <mergeCells count="387">
    <mergeCell ref="D228:N228"/>
    <mergeCell ref="O228:R228"/>
    <mergeCell ref="S228:V228"/>
    <mergeCell ref="D229:N229"/>
    <mergeCell ref="O229:R229"/>
    <mergeCell ref="S229:V229"/>
    <mergeCell ref="C216:AF218"/>
    <mergeCell ref="D222:AF223"/>
    <mergeCell ref="D224:AF225"/>
    <mergeCell ref="D227:N227"/>
    <mergeCell ref="O227:R227"/>
    <mergeCell ref="S227:V227"/>
    <mergeCell ref="D200:AF201"/>
    <mergeCell ref="D205:AF208"/>
    <mergeCell ref="C210:J210"/>
    <mergeCell ref="K210:AA210"/>
    <mergeCell ref="AB210:AF210"/>
    <mergeCell ref="C211:J213"/>
    <mergeCell ref="K211:AA213"/>
    <mergeCell ref="AB211:AF213"/>
    <mergeCell ref="C195:X195"/>
    <mergeCell ref="Y195:AB195"/>
    <mergeCell ref="AC195:AE195"/>
    <mergeCell ref="Y196:AB196"/>
    <mergeCell ref="AC196:AE196"/>
    <mergeCell ref="Y197:AB197"/>
    <mergeCell ref="AC197:AE197"/>
    <mergeCell ref="C188:F191"/>
    <mergeCell ref="G188:Q191"/>
    <mergeCell ref="R188:V191"/>
    <mergeCell ref="W188:AB191"/>
    <mergeCell ref="AC188:AE191"/>
    <mergeCell ref="C192:F193"/>
    <mergeCell ref="G192:V193"/>
    <mergeCell ref="W192:AB193"/>
    <mergeCell ref="AC192:AE193"/>
    <mergeCell ref="C184:F184"/>
    <mergeCell ref="G184:Q184"/>
    <mergeCell ref="R184:V184"/>
    <mergeCell ref="W184:AB184"/>
    <mergeCell ref="AC184:AE184"/>
    <mergeCell ref="C185:F187"/>
    <mergeCell ref="G185:Q187"/>
    <mergeCell ref="R185:V187"/>
    <mergeCell ref="W185:AB187"/>
    <mergeCell ref="AC185:AE187"/>
    <mergeCell ref="C177:J177"/>
    <mergeCell ref="K177:AC177"/>
    <mergeCell ref="C178:J178"/>
    <mergeCell ref="K178:AC178"/>
    <mergeCell ref="C179:J180"/>
    <mergeCell ref="K179:AC180"/>
    <mergeCell ref="C171:J172"/>
    <mergeCell ref="K171:AC172"/>
    <mergeCell ref="C173:J174"/>
    <mergeCell ref="K173:AC174"/>
    <mergeCell ref="C175:J176"/>
    <mergeCell ref="K175:AC176"/>
    <mergeCell ref="X159:Z159"/>
    <mergeCell ref="AA159:AC159"/>
    <mergeCell ref="AD159:AF159"/>
    <mergeCell ref="D160:AF162"/>
    <mergeCell ref="C170:J170"/>
    <mergeCell ref="K170:AC170"/>
    <mergeCell ref="X158:Z158"/>
    <mergeCell ref="AA158:AC158"/>
    <mergeCell ref="AD158:AF158"/>
    <mergeCell ref="C159:E159"/>
    <mergeCell ref="F159:H159"/>
    <mergeCell ref="I159:K159"/>
    <mergeCell ref="L159:N159"/>
    <mergeCell ref="O159:Q159"/>
    <mergeCell ref="R159:T159"/>
    <mergeCell ref="U159:W159"/>
    <mergeCell ref="D152:AF154"/>
    <mergeCell ref="C157:Q157"/>
    <mergeCell ref="R157:AF157"/>
    <mergeCell ref="C158:E158"/>
    <mergeCell ref="F158:H158"/>
    <mergeCell ref="I158:K158"/>
    <mergeCell ref="L158:N158"/>
    <mergeCell ref="O158:Q158"/>
    <mergeCell ref="R158:T158"/>
    <mergeCell ref="U158:W158"/>
    <mergeCell ref="U150:W150"/>
    <mergeCell ref="X150:Z150"/>
    <mergeCell ref="C151:E151"/>
    <mergeCell ref="F151:H151"/>
    <mergeCell ref="I151:K151"/>
    <mergeCell ref="L151:N151"/>
    <mergeCell ref="O151:Q151"/>
    <mergeCell ref="R151:T151"/>
    <mergeCell ref="U151:W151"/>
    <mergeCell ref="X151:Z151"/>
    <mergeCell ref="D137:AF138"/>
    <mergeCell ref="D142:AF143"/>
    <mergeCell ref="C149:N149"/>
    <mergeCell ref="O149:Z149"/>
    <mergeCell ref="C150:E150"/>
    <mergeCell ref="F150:H150"/>
    <mergeCell ref="I150:K150"/>
    <mergeCell ref="L150:N150"/>
    <mergeCell ref="O150:Q150"/>
    <mergeCell ref="R150:T150"/>
    <mergeCell ref="C118:H118"/>
    <mergeCell ref="I118:N118"/>
    <mergeCell ref="O118:T118"/>
    <mergeCell ref="U118:Z118"/>
    <mergeCell ref="D123:AF125"/>
    <mergeCell ref="C131:AF132"/>
    <mergeCell ref="C116:H116"/>
    <mergeCell ref="I116:N116"/>
    <mergeCell ref="O116:T116"/>
    <mergeCell ref="U116:Z116"/>
    <mergeCell ref="C117:H117"/>
    <mergeCell ref="I117:N117"/>
    <mergeCell ref="O117:T117"/>
    <mergeCell ref="U117:Z117"/>
    <mergeCell ref="C106:I108"/>
    <mergeCell ref="J106:P108"/>
    <mergeCell ref="Q106:W108"/>
    <mergeCell ref="X106:AD108"/>
    <mergeCell ref="C115:N115"/>
    <mergeCell ref="O115:Z115"/>
    <mergeCell ref="C101:L101"/>
    <mergeCell ref="M101:Q101"/>
    <mergeCell ref="R101:V101"/>
    <mergeCell ref="C104:P104"/>
    <mergeCell ref="Q104:AD104"/>
    <mergeCell ref="C105:I105"/>
    <mergeCell ref="J105:P105"/>
    <mergeCell ref="Q105:W105"/>
    <mergeCell ref="X105:AD105"/>
    <mergeCell ref="C97:L97"/>
    <mergeCell ref="M97:Q97"/>
    <mergeCell ref="R97:V97"/>
    <mergeCell ref="C100:L100"/>
    <mergeCell ref="M100:Q100"/>
    <mergeCell ref="R100:V100"/>
    <mergeCell ref="D90:AF91"/>
    <mergeCell ref="D92:AF92"/>
    <mergeCell ref="C95:L95"/>
    <mergeCell ref="M95:Q95"/>
    <mergeCell ref="R95:V95"/>
    <mergeCell ref="C96:L96"/>
    <mergeCell ref="M96:Q96"/>
    <mergeCell ref="R96:V96"/>
    <mergeCell ref="D85:AB85"/>
    <mergeCell ref="C88:G88"/>
    <mergeCell ref="H88:K88"/>
    <mergeCell ref="L88:R88"/>
    <mergeCell ref="S88:Y88"/>
    <mergeCell ref="C89:G89"/>
    <mergeCell ref="H89:K89"/>
    <mergeCell ref="L89:R89"/>
    <mergeCell ref="S89:Y89"/>
    <mergeCell ref="C82:F82"/>
    <mergeCell ref="G82:J82"/>
    <mergeCell ref="K82:N82"/>
    <mergeCell ref="O82:S82"/>
    <mergeCell ref="T82:X82"/>
    <mergeCell ref="Y82:AD82"/>
    <mergeCell ref="K75:P75"/>
    <mergeCell ref="Q75:V75"/>
    <mergeCell ref="W75:AB75"/>
    <mergeCell ref="C80:F81"/>
    <mergeCell ref="G80:X80"/>
    <mergeCell ref="Y80:AD81"/>
    <mergeCell ref="G81:J81"/>
    <mergeCell ref="K81:N81"/>
    <mergeCell ref="O81:S81"/>
    <mergeCell ref="T81:X81"/>
    <mergeCell ref="C73:J73"/>
    <mergeCell ref="K73:P73"/>
    <mergeCell ref="Q73:V73"/>
    <mergeCell ref="W73:AB73"/>
    <mergeCell ref="C74:G75"/>
    <mergeCell ref="H74:J74"/>
    <mergeCell ref="K74:P74"/>
    <mergeCell ref="Q74:V74"/>
    <mergeCell ref="W74:AB74"/>
    <mergeCell ref="H75:J75"/>
    <mergeCell ref="C67:J68"/>
    <mergeCell ref="K67:P68"/>
    <mergeCell ref="Q67:W68"/>
    <mergeCell ref="C69:G70"/>
    <mergeCell ref="H69:J69"/>
    <mergeCell ref="K69:P69"/>
    <mergeCell ref="Q69:W69"/>
    <mergeCell ref="H70:J70"/>
    <mergeCell ref="K70:P70"/>
    <mergeCell ref="Q70:W70"/>
    <mergeCell ref="H63:O63"/>
    <mergeCell ref="P63:W63"/>
    <mergeCell ref="X63:Y63"/>
    <mergeCell ref="H64:O64"/>
    <mergeCell ref="P64:W64"/>
    <mergeCell ref="X64:Y64"/>
    <mergeCell ref="H61:O61"/>
    <mergeCell ref="P61:W61"/>
    <mergeCell ref="X61:Y61"/>
    <mergeCell ref="H62:O62"/>
    <mergeCell ref="P62:W62"/>
    <mergeCell ref="X62:Y62"/>
    <mergeCell ref="C58:G64"/>
    <mergeCell ref="H58:O58"/>
    <mergeCell ref="P58:W58"/>
    <mergeCell ref="X58:Y58"/>
    <mergeCell ref="H59:O59"/>
    <mergeCell ref="P59:W59"/>
    <mergeCell ref="X59:Y59"/>
    <mergeCell ref="H60:O60"/>
    <mergeCell ref="P60:W60"/>
    <mergeCell ref="X60:Y60"/>
    <mergeCell ref="C54:G54"/>
    <mergeCell ref="H54:O54"/>
    <mergeCell ref="P54:W54"/>
    <mergeCell ref="X54:AC54"/>
    <mergeCell ref="C57:G57"/>
    <mergeCell ref="H57:O57"/>
    <mergeCell ref="P57:Y57"/>
    <mergeCell ref="T48:V48"/>
    <mergeCell ref="AL48:AN48"/>
    <mergeCell ref="C53:G53"/>
    <mergeCell ref="H53:O53"/>
    <mergeCell ref="P53:W53"/>
    <mergeCell ref="X53:AC53"/>
    <mergeCell ref="C48:D48"/>
    <mergeCell ref="E48:G48"/>
    <mergeCell ref="H48:J48"/>
    <mergeCell ref="K48:M48"/>
    <mergeCell ref="N48:P48"/>
    <mergeCell ref="Q48:S48"/>
    <mergeCell ref="T46:V46"/>
    <mergeCell ref="AL46:AN46"/>
    <mergeCell ref="C47:D47"/>
    <mergeCell ref="E47:G47"/>
    <mergeCell ref="H47:J47"/>
    <mergeCell ref="K47:M47"/>
    <mergeCell ref="N47:P47"/>
    <mergeCell ref="Q47:S47"/>
    <mergeCell ref="T47:V47"/>
    <mergeCell ref="AL47:AN47"/>
    <mergeCell ref="C46:D46"/>
    <mergeCell ref="E46:G46"/>
    <mergeCell ref="H46:J46"/>
    <mergeCell ref="K46:M46"/>
    <mergeCell ref="N46:P46"/>
    <mergeCell ref="Q46:S46"/>
    <mergeCell ref="T44:V44"/>
    <mergeCell ref="AL44:AN44"/>
    <mergeCell ref="C45:D45"/>
    <mergeCell ref="E45:G45"/>
    <mergeCell ref="H45:J45"/>
    <mergeCell ref="K45:M45"/>
    <mergeCell ref="N45:P45"/>
    <mergeCell ref="Q45:S45"/>
    <mergeCell ref="T45:V45"/>
    <mergeCell ref="AL45:AN45"/>
    <mergeCell ref="C44:D44"/>
    <mergeCell ref="E44:G44"/>
    <mergeCell ref="H44:J44"/>
    <mergeCell ref="K44:M44"/>
    <mergeCell ref="N44:P44"/>
    <mergeCell ref="Q44:S44"/>
    <mergeCell ref="T42:V42"/>
    <mergeCell ref="AL42:AN42"/>
    <mergeCell ref="C43:D43"/>
    <mergeCell ref="E43:G43"/>
    <mergeCell ref="H43:J43"/>
    <mergeCell ref="K43:M43"/>
    <mergeCell ref="N43:P43"/>
    <mergeCell ref="Q43:S43"/>
    <mergeCell ref="T43:V43"/>
    <mergeCell ref="AL43:AN43"/>
    <mergeCell ref="C42:D42"/>
    <mergeCell ref="E42:G42"/>
    <mergeCell ref="H42:J42"/>
    <mergeCell ref="K42:M42"/>
    <mergeCell ref="N42:P42"/>
    <mergeCell ref="Q42:S42"/>
    <mergeCell ref="AL40:AN40"/>
    <mergeCell ref="C41:D41"/>
    <mergeCell ref="E41:G41"/>
    <mergeCell ref="H41:J41"/>
    <mergeCell ref="K41:M41"/>
    <mergeCell ref="N41:P41"/>
    <mergeCell ref="Q41:S41"/>
    <mergeCell ref="T41:V41"/>
    <mergeCell ref="AL41:AN41"/>
    <mergeCell ref="T39:V39"/>
    <mergeCell ref="C40:D40"/>
    <mergeCell ref="E40:G40"/>
    <mergeCell ref="H40:J40"/>
    <mergeCell ref="K40:M40"/>
    <mergeCell ref="N40:P40"/>
    <mergeCell ref="Q40:S40"/>
    <mergeCell ref="T40:V40"/>
    <mergeCell ref="W35:AE35"/>
    <mergeCell ref="B37:M37"/>
    <mergeCell ref="C38:D39"/>
    <mergeCell ref="E38:J38"/>
    <mergeCell ref="K38:V38"/>
    <mergeCell ref="E39:G39"/>
    <mergeCell ref="H39:J39"/>
    <mergeCell ref="K39:M39"/>
    <mergeCell ref="N39:P39"/>
    <mergeCell ref="Q39:S39"/>
    <mergeCell ref="C35:K35"/>
    <mergeCell ref="L35:M35"/>
    <mergeCell ref="N35:O35"/>
    <mergeCell ref="P35:Q35"/>
    <mergeCell ref="R35:S35"/>
    <mergeCell ref="T35:U35"/>
    <mergeCell ref="R33:S33"/>
    <mergeCell ref="T33:U33"/>
    <mergeCell ref="W33:AE33"/>
    <mergeCell ref="F34:K34"/>
    <mergeCell ref="L34:M34"/>
    <mergeCell ref="N34:O34"/>
    <mergeCell ref="P34:Q34"/>
    <mergeCell ref="R34:S34"/>
    <mergeCell ref="T34:U34"/>
    <mergeCell ref="W34:AE34"/>
    <mergeCell ref="T31:U31"/>
    <mergeCell ref="W31:AE31"/>
    <mergeCell ref="F32:K32"/>
    <mergeCell ref="L32:M32"/>
    <mergeCell ref="N32:O32"/>
    <mergeCell ref="P32:Q32"/>
    <mergeCell ref="R32:S32"/>
    <mergeCell ref="T32:U32"/>
    <mergeCell ref="W32:AE32"/>
    <mergeCell ref="C31:E34"/>
    <mergeCell ref="F31:K31"/>
    <mergeCell ref="L31:M31"/>
    <mergeCell ref="N31:O31"/>
    <mergeCell ref="P31:Q31"/>
    <mergeCell ref="R31:S31"/>
    <mergeCell ref="F33:K33"/>
    <mergeCell ref="L33:M33"/>
    <mergeCell ref="N33:O33"/>
    <mergeCell ref="P33:Q33"/>
    <mergeCell ref="S25:U26"/>
    <mergeCell ref="C29:K30"/>
    <mergeCell ref="L29:S29"/>
    <mergeCell ref="T29:V30"/>
    <mergeCell ref="W29:AE30"/>
    <mergeCell ref="L30:O30"/>
    <mergeCell ref="P30:S30"/>
    <mergeCell ref="Q23:R24"/>
    <mergeCell ref="S23:U24"/>
    <mergeCell ref="G24:K24"/>
    <mergeCell ref="L24:P24"/>
    <mergeCell ref="C25:F26"/>
    <mergeCell ref="G25:I26"/>
    <mergeCell ref="J25:K26"/>
    <mergeCell ref="L25:N26"/>
    <mergeCell ref="O25:P26"/>
    <mergeCell ref="Q25:R26"/>
    <mergeCell ref="C21:F22"/>
    <mergeCell ref="G21:P21"/>
    <mergeCell ref="Q21:U22"/>
    <mergeCell ref="G22:K22"/>
    <mergeCell ref="L22:P22"/>
    <mergeCell ref="C23:F24"/>
    <mergeCell ref="G23:I23"/>
    <mergeCell ref="J23:K23"/>
    <mergeCell ref="L23:N23"/>
    <mergeCell ref="O23:P23"/>
    <mergeCell ref="Y17:AB17"/>
    <mergeCell ref="C18:G18"/>
    <mergeCell ref="H18:K18"/>
    <mergeCell ref="L18:O18"/>
    <mergeCell ref="P18:S18"/>
    <mergeCell ref="T18:X18"/>
    <mergeCell ref="Y18:AB18"/>
    <mergeCell ref="B1:L1"/>
    <mergeCell ref="B3:AF3"/>
    <mergeCell ref="B5:AF8"/>
    <mergeCell ref="B10:L10"/>
    <mergeCell ref="C16:G17"/>
    <mergeCell ref="H16:K17"/>
    <mergeCell ref="L16:AB16"/>
    <mergeCell ref="L17:O17"/>
    <mergeCell ref="P17:S17"/>
    <mergeCell ref="T17:X17"/>
  </mergeCells>
  <printOptions/>
  <pageMargins left="0.64" right="0.53" top="0.6" bottom="0.66" header="0.4" footer="0.512"/>
  <pageSetup blackAndWhite="1" horizontalDpi="600" verticalDpi="600" orientation="portrait" paperSize="9" r:id="rId1"/>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D0KOIK60</cp:lastModifiedBy>
  <cp:lastPrinted>2022-08-23T23:43:44Z</cp:lastPrinted>
  <dcterms:created xsi:type="dcterms:W3CDTF">2012-09-04T10:20:29Z</dcterms:created>
  <dcterms:modified xsi:type="dcterms:W3CDTF">2022-09-08T01:36:48Z</dcterms:modified>
  <cp:category/>
  <cp:version/>
  <cp:contentType/>
  <cp:contentStatus/>
</cp:coreProperties>
</file>